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smendi\Documents\_____MEJORAS infraestructuras\cestas en puentes\"/>
    </mc:Choice>
  </mc:AlternateContent>
  <xr:revisionPtr revIDLastSave="0" documentId="13_ncr:1_{A53B1C9A-6284-427D-A5BA-434CC5DC58C3}" xr6:coauthVersionLast="36" xr6:coauthVersionMax="36" xr10:uidLastSave="{00000000-0000-0000-0000-000000000000}"/>
  <bookViews>
    <workbookView xWindow="0" yWindow="0" windowWidth="28800" windowHeight="11505" xr2:uid="{00000000-000D-0000-FFFF-FFFF00000000}"/>
  </bookViews>
  <sheets>
    <sheet name="Precios a OFERTAR" sheetId="16" r:id="rId1"/>
  </sheets>
  <definedNames>
    <definedName name="_Hlk135817730" localSheetId="0">'Precios a OFERTAR'!$A$12</definedName>
  </definedNames>
  <calcPr calcId="191029"/>
</workbook>
</file>

<file path=xl/calcChain.xml><?xml version="1.0" encoding="utf-8"?>
<calcChain xmlns="http://schemas.openxmlformats.org/spreadsheetml/2006/main">
  <c r="F34" i="16" l="1"/>
  <c r="F33" i="16" l="1"/>
  <c r="F32" i="16"/>
  <c r="F31" i="16"/>
  <c r="F25" i="16"/>
  <c r="F24" i="16"/>
  <c r="F18" i="16"/>
  <c r="F19" i="16" s="1"/>
  <c r="F12" i="16"/>
  <c r="F13" i="16" s="1"/>
  <c r="F6" i="16"/>
  <c r="F7" i="16" s="1"/>
  <c r="F35" i="16" l="1"/>
  <c r="F26" i="16"/>
  <c r="F40" i="16"/>
  <c r="F41" i="16" s="1"/>
  <c r="F44" i="16" s="1"/>
</calcChain>
</file>

<file path=xl/sharedStrings.xml><?xml version="1.0" encoding="utf-8"?>
<sst xmlns="http://schemas.openxmlformats.org/spreadsheetml/2006/main" count="74" uniqueCount="36">
  <si>
    <t>REF.</t>
  </si>
  <si>
    <t>UD.</t>
  </si>
  <si>
    <t>DESCRIPCION DE LAS UNIDADES</t>
  </si>
  <si>
    <t>PA</t>
  </si>
  <si>
    <t>SS1</t>
  </si>
  <si>
    <t>MEDICIONES</t>
  </si>
  <si>
    <t>PRECIO / UD</t>
  </si>
  <si>
    <t xml:space="preserve"> PRECIO TOTAL</t>
  </si>
  <si>
    <t>Colocación de cestas en puentes metálicos de Amorebieta - Tantorta e Irurain</t>
  </si>
  <si>
    <t>C1</t>
  </si>
  <si>
    <t>Suministro de plataforma colgante de 4 m con sistema de elevación manual de 400 Kg y lira de paso. La plataforma incluye: bolsa portadocumentos, suelo modular de 4 m total, soportes laterales, barandillas, liras extremas - de paso y de unión, plato final de carrera, pinza contrapeso y contrapesos. El suministro comprende el transporte y la descarga del material desde fábrica hasta los acopios designados por ETS.</t>
  </si>
  <si>
    <t>Suministro de carro de trasalación de 500 kg con cadena EN1808. Incluso transporte desde fábrica a acopio en obra o parque de Euskal Trenbide Sarea y descarga.</t>
  </si>
  <si>
    <t>C2</t>
  </si>
  <si>
    <t>Suministro de cable de acero de diámetro 8,3 mm en una longitud de 10 m. Se incluirá en el suministro un gancho. El suministro comprende el transporte y la descarga del material desde fábrica hasta los acopios designados por ETS.</t>
  </si>
  <si>
    <t>C3</t>
  </si>
  <si>
    <t>A) MONTAJE EN PUENTE DE AMOREBIETA</t>
  </si>
  <si>
    <t>AMP 1</t>
  </si>
  <si>
    <t>B) MONTAJE EN PUENTE DE TANTORTA</t>
  </si>
  <si>
    <t>TAP 1</t>
  </si>
  <si>
    <t>C) MONTAJE EN PUENTE DE IRURAIN</t>
  </si>
  <si>
    <t>IRP 1</t>
  </si>
  <si>
    <t>D) OTROS</t>
  </si>
  <si>
    <t>OTR 1</t>
  </si>
  <si>
    <t>OTR 2</t>
  </si>
  <si>
    <t>Documentación y certificación de los materiales suministrados e incluso replanteos e informes previos a la instalación en puentes. Se incluirán asimismo las pruebas de estado de los materiales existentes (pruebas de carga) necesarias.</t>
  </si>
  <si>
    <t>E) MATERIALES</t>
  </si>
  <si>
    <t>F) SEGURIDAD Y SALUD</t>
  </si>
  <si>
    <t>Formación en uso y utilización de las cestas y pasarelas instaladas a personal de ETS</t>
  </si>
  <si>
    <t>C4</t>
  </si>
  <si>
    <t>Suministro de elementos accesibles tipo escalera o similar para acceso fijo desde cota de vía a la cesta. Comprende el replanteo de la solución puente por puente, suministro de los elementos necesarios e instalación.</t>
  </si>
  <si>
    <t>Ud</t>
  </si>
  <si>
    <t>Instalación de materiales en el puente de Irurain. Incluye: instalación con personal especializado en trabajos verticales, encargado de trabajo para bloqueo de vía nocturno con corte de corriente, herramientas y medios de elevación necesarios (maquinaria vía dotada de grúa), asistencia en el montaje, retirada de elementos obsoletos y traslado a vertedero, pruebas de funcionamiento, transporte de personas, parte proporcional de dietas. En horario diurno o nocturno.</t>
  </si>
  <si>
    <t>PEC</t>
  </si>
  <si>
    <t>Instalación de materiales en el puente de Amorebieta. Incluye: instalación con personal especializado, herramientas y medios de elevación necesarios, retirada de elementos obsoletos y traslado a vertedero, pruebas de funcionamiento, transporte de personas, parte proporcional de dietas. En horario diurno o nocturno.</t>
  </si>
  <si>
    <t>Instalación de materiales en el puente de Tantorta. Incluye: instalación con personal especializado en trabajos verticales, encargado de trabajo para bloqueo de vía nocturno con corte de corriente, herramientas y medios de elevación necesarios (maquinaria vía dotada de grúa), asistencia en el montaje, retirada de elementos obsoletos y traslado a vertedero, pruebas de funcionamiento, transporte de personas, parte proporcional de dietas. En horario diurno o nocturno.</t>
  </si>
  <si>
    <t>Partida alzada para Seguridad y Salud en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</si>
</sst>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* #,##0.00\ &quot;Pts&quot;_-;\-* #,##0.00\ &quot;Pts&quot;_-;_-* &quot;-&quot;??\ &quot;Pts&quot;_-;_-@_-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Verdana"/>
      <family val="2"/>
    </font>
    <font>
      <sz val="10"/>
      <name val="Arial"/>
      <family val="2"/>
    </font>
    <font>
      <sz val="10"/>
      <name val="Verdan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color rgb="FFC00000"/>
      <name val="Verdana"/>
      <family val="2"/>
    </font>
    <font>
      <b/>
      <sz val="9"/>
      <name val="Verdana"/>
      <family val="2"/>
    </font>
    <font>
      <sz val="9"/>
      <name val="Verdana"/>
      <family val="2"/>
    </font>
    <font>
      <sz val="12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6" fillId="0" borderId="0" applyFont="0" applyFill="0" applyBorder="0" applyAlignment="0" applyProtection="0"/>
    <xf numFmtId="0" fontId="7" fillId="0" borderId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</cellStyleXfs>
  <cellXfs count="21">
    <xf numFmtId="0" fontId="0" fillId="0" borderId="0" xfId="0"/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4" fontId="5" fillId="0" borderId="1" xfId="0" applyNumberFormat="1" applyFont="1" applyBorder="1" applyAlignment="1">
      <alignment horizontal="center" vertical="center" wrapText="1"/>
    </xf>
    <xf numFmtId="0" fontId="0" fillId="0" borderId="0" xfId="0"/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justify" vertical="center" wrapText="1"/>
    </xf>
    <xf numFmtId="0" fontId="10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justify" vertical="center" wrapText="1"/>
    </xf>
    <xf numFmtId="0" fontId="3" fillId="0" borderId="0" xfId="0" applyFont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</cellXfs>
  <cellStyles count="9">
    <cellStyle name="Millares 2" xfId="8" xr:uid="{00000000-0005-0000-0000-000035000000}"/>
    <cellStyle name="Moneda 2" xfId="1" xr:uid="{00000000-0005-0000-0000-000001000000}"/>
    <cellStyle name="Moneda 2 2" xfId="6" xr:uid="{00000000-0005-0000-0000-000001000000}"/>
    <cellStyle name="Moneda 3" xfId="5" xr:uid="{00000000-0005-0000-0000-000036000000}"/>
    <cellStyle name="Normal" xfId="0" builtinId="0"/>
    <cellStyle name="Normal 2" xfId="2" xr:uid="{00000000-0005-0000-0000-000003000000}"/>
    <cellStyle name="Normal 2 2" xfId="7" xr:uid="{00000000-0005-0000-0000-000003000000}"/>
    <cellStyle name="Porcentaje 2" xfId="3" xr:uid="{00000000-0005-0000-0000-000004000000}"/>
    <cellStyle name="Porcentaje 2 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72BBD-15FC-4321-BCA1-E79DB7438A4F}">
  <dimension ref="A1:F44"/>
  <sheetViews>
    <sheetView tabSelected="1" workbookViewId="0">
      <selection activeCell="C46" sqref="C46"/>
    </sheetView>
  </sheetViews>
  <sheetFormatPr baseColWidth="10" defaultRowHeight="12.75" x14ac:dyDescent="0.2"/>
  <cols>
    <col min="1" max="1" width="7.5703125" style="13" customWidth="1"/>
    <col min="2" max="2" width="4.7109375" style="13" bestFit="1" customWidth="1"/>
    <col min="3" max="3" width="73.85546875" style="13" customWidth="1"/>
    <col min="4" max="4" width="15.5703125" style="13" customWidth="1"/>
    <col min="5" max="5" width="14.85546875" style="13" customWidth="1"/>
    <col min="6" max="6" width="17.140625" style="13" customWidth="1"/>
    <col min="7" max="16384" width="11.42578125" style="13"/>
  </cols>
  <sheetData>
    <row r="1" spans="1:6" ht="18" x14ac:dyDescent="0.2">
      <c r="A1" s="20" t="s">
        <v>8</v>
      </c>
      <c r="B1" s="20"/>
      <c r="C1" s="20"/>
      <c r="D1" s="20"/>
      <c r="E1" s="20"/>
      <c r="F1" s="20"/>
    </row>
    <row r="3" spans="1:6" x14ac:dyDescent="0.2">
      <c r="A3" s="18" t="s">
        <v>15</v>
      </c>
      <c r="B3" s="18"/>
      <c r="C3" s="18"/>
    </row>
    <row r="4" spans="1:6" ht="13.5" thickBot="1" x14ac:dyDescent="0.25"/>
    <row r="5" spans="1:6" ht="13.5" thickBot="1" x14ac:dyDescent="0.25">
      <c r="A5" s="1" t="s">
        <v>0</v>
      </c>
      <c r="B5" s="2" t="s">
        <v>1</v>
      </c>
      <c r="C5" s="2" t="s">
        <v>2</v>
      </c>
      <c r="D5" s="2" t="s">
        <v>5</v>
      </c>
      <c r="E5" s="2" t="s">
        <v>6</v>
      </c>
      <c r="F5" s="2" t="s">
        <v>7</v>
      </c>
    </row>
    <row r="6" spans="1:6" ht="64.5" thickBot="1" x14ac:dyDescent="0.25">
      <c r="A6" s="3" t="s">
        <v>16</v>
      </c>
      <c r="B6" s="4" t="s">
        <v>30</v>
      </c>
      <c r="C6" s="15" t="s">
        <v>33</v>
      </c>
      <c r="D6" s="5">
        <v>1</v>
      </c>
      <c r="E6" s="12"/>
      <c r="F6" s="12">
        <f>D6*E6</f>
        <v>0</v>
      </c>
    </row>
    <row r="7" spans="1:6" ht="13.5" thickBot="1" x14ac:dyDescent="0.25">
      <c r="F7" s="12">
        <f>SUM(F6)</f>
        <v>0</v>
      </c>
    </row>
    <row r="9" spans="1:6" ht="12.75" customHeight="1" x14ac:dyDescent="0.2">
      <c r="A9" s="18" t="s">
        <v>17</v>
      </c>
      <c r="B9" s="18"/>
      <c r="C9" s="18"/>
    </row>
    <row r="10" spans="1:6" ht="15.75" thickBot="1" x14ac:dyDescent="0.25">
      <c r="A10" s="6"/>
      <c r="B10" s="7"/>
      <c r="C10" s="6"/>
    </row>
    <row r="11" spans="1:6" ht="13.5" thickBot="1" x14ac:dyDescent="0.25">
      <c r="A11" s="1" t="s">
        <v>0</v>
      </c>
      <c r="B11" s="2" t="s">
        <v>1</v>
      </c>
      <c r="C11" s="8" t="s">
        <v>2</v>
      </c>
      <c r="D11" s="1" t="s">
        <v>5</v>
      </c>
      <c r="E11" s="2" t="s">
        <v>6</v>
      </c>
      <c r="F11" s="2" t="s">
        <v>7</v>
      </c>
    </row>
    <row r="12" spans="1:6" ht="90" thickBot="1" x14ac:dyDescent="0.25">
      <c r="A12" s="3" t="s">
        <v>18</v>
      </c>
      <c r="B12" s="4" t="s">
        <v>30</v>
      </c>
      <c r="C12" s="9" t="s">
        <v>34</v>
      </c>
      <c r="D12" s="10">
        <v>1</v>
      </c>
      <c r="E12" s="12"/>
      <c r="F12" s="12">
        <f>D12*E12</f>
        <v>0</v>
      </c>
    </row>
    <row r="13" spans="1:6" ht="13.5" thickBot="1" x14ac:dyDescent="0.25">
      <c r="F13" s="12">
        <f>SUM(F12)</f>
        <v>0</v>
      </c>
    </row>
    <row r="15" spans="1:6" ht="12.75" customHeight="1" x14ac:dyDescent="0.2">
      <c r="A15" s="18" t="s">
        <v>19</v>
      </c>
      <c r="B15" s="18"/>
      <c r="C15" s="18"/>
    </row>
    <row r="16" spans="1:6" ht="15.75" thickBot="1" x14ac:dyDescent="0.25">
      <c r="A16" s="6"/>
      <c r="B16" s="7"/>
      <c r="C16" s="6"/>
    </row>
    <row r="17" spans="1:6" ht="13.5" thickBot="1" x14ac:dyDescent="0.25">
      <c r="A17" s="1" t="s">
        <v>0</v>
      </c>
      <c r="B17" s="2" t="s">
        <v>1</v>
      </c>
      <c r="C17" s="8" t="s">
        <v>2</v>
      </c>
      <c r="D17" s="1" t="s">
        <v>5</v>
      </c>
      <c r="E17" s="2" t="s">
        <v>6</v>
      </c>
      <c r="F17" s="2" t="s">
        <v>7</v>
      </c>
    </row>
    <row r="18" spans="1:6" ht="90" thickBot="1" x14ac:dyDescent="0.25">
      <c r="A18" s="3" t="s">
        <v>20</v>
      </c>
      <c r="B18" s="4" t="s">
        <v>30</v>
      </c>
      <c r="C18" s="9" t="s">
        <v>31</v>
      </c>
      <c r="D18" s="10">
        <v>1</v>
      </c>
      <c r="E18" s="12"/>
      <c r="F18" s="12">
        <f>D18*E18</f>
        <v>0</v>
      </c>
    </row>
    <row r="19" spans="1:6" ht="13.5" thickBot="1" x14ac:dyDescent="0.25">
      <c r="F19" s="12">
        <f>SUM(F18)</f>
        <v>0</v>
      </c>
    </row>
    <row r="21" spans="1:6" x14ac:dyDescent="0.2">
      <c r="A21" s="18" t="s">
        <v>21</v>
      </c>
      <c r="B21" s="18"/>
      <c r="C21" s="18"/>
    </row>
    <row r="22" spans="1:6" ht="13.5" thickBot="1" x14ac:dyDescent="0.25"/>
    <row r="23" spans="1:6" ht="13.5" thickBot="1" x14ac:dyDescent="0.25">
      <c r="A23" s="1" t="s">
        <v>0</v>
      </c>
      <c r="B23" s="2" t="s">
        <v>1</v>
      </c>
      <c r="C23" s="8" t="s">
        <v>2</v>
      </c>
      <c r="D23" s="1" t="s">
        <v>5</v>
      </c>
      <c r="E23" s="2" t="s">
        <v>6</v>
      </c>
      <c r="F23" s="2" t="s">
        <v>7</v>
      </c>
    </row>
    <row r="24" spans="1:6" ht="51.75" thickBot="1" x14ac:dyDescent="0.25">
      <c r="A24" s="3" t="s">
        <v>22</v>
      </c>
      <c r="B24" s="4" t="s">
        <v>30</v>
      </c>
      <c r="C24" s="15" t="s">
        <v>24</v>
      </c>
      <c r="D24" s="14">
        <v>1</v>
      </c>
      <c r="E24" s="12"/>
      <c r="F24" s="12">
        <f>D24*E24</f>
        <v>0</v>
      </c>
    </row>
    <row r="25" spans="1:6" ht="26.25" thickBot="1" x14ac:dyDescent="0.25">
      <c r="A25" s="3" t="s">
        <v>23</v>
      </c>
      <c r="B25" s="16" t="s">
        <v>30</v>
      </c>
      <c r="C25" s="17" t="s">
        <v>27</v>
      </c>
      <c r="D25" s="14">
        <v>1</v>
      </c>
      <c r="E25" s="12"/>
      <c r="F25" s="12">
        <f>D25*E25</f>
        <v>0</v>
      </c>
    </row>
    <row r="26" spans="1:6" ht="13.5" thickBot="1" x14ac:dyDescent="0.25">
      <c r="F26" s="12">
        <f>SUM(F24:F25)</f>
        <v>0</v>
      </c>
    </row>
    <row r="28" spans="1:6" ht="12.75" customHeight="1" x14ac:dyDescent="0.2">
      <c r="A28" s="18" t="s">
        <v>25</v>
      </c>
      <c r="B28" s="18"/>
      <c r="C28" s="18"/>
    </row>
    <row r="29" spans="1:6" ht="15.75" thickBot="1" x14ac:dyDescent="0.25">
      <c r="A29" s="6"/>
      <c r="B29" s="7"/>
      <c r="C29" s="6"/>
    </row>
    <row r="30" spans="1:6" ht="13.5" thickBot="1" x14ac:dyDescent="0.25">
      <c r="A30" s="1" t="s">
        <v>0</v>
      </c>
      <c r="B30" s="2" t="s">
        <v>1</v>
      </c>
      <c r="C30" s="2" t="s">
        <v>2</v>
      </c>
      <c r="D30" s="1" t="s">
        <v>5</v>
      </c>
      <c r="E30" s="2" t="s">
        <v>6</v>
      </c>
      <c r="F30" s="2" t="s">
        <v>7</v>
      </c>
    </row>
    <row r="31" spans="1:6" ht="90" thickBot="1" x14ac:dyDescent="0.25">
      <c r="A31" s="3" t="s">
        <v>9</v>
      </c>
      <c r="B31" s="4" t="s">
        <v>30</v>
      </c>
      <c r="C31" s="15" t="s">
        <v>10</v>
      </c>
      <c r="D31" s="14">
        <v>3</v>
      </c>
      <c r="E31" s="12"/>
      <c r="F31" s="12">
        <f>D31*E31</f>
        <v>0</v>
      </c>
    </row>
    <row r="32" spans="1:6" ht="39" thickBot="1" x14ac:dyDescent="0.25">
      <c r="A32" s="3" t="s">
        <v>12</v>
      </c>
      <c r="B32" s="4" t="s">
        <v>30</v>
      </c>
      <c r="C32" s="15" t="s">
        <v>11</v>
      </c>
      <c r="D32" s="10">
        <v>6</v>
      </c>
      <c r="E32" s="12"/>
      <c r="F32" s="12">
        <f>D32*E32</f>
        <v>0</v>
      </c>
    </row>
    <row r="33" spans="1:6" ht="51.75" thickBot="1" x14ac:dyDescent="0.25">
      <c r="A33" s="3" t="s">
        <v>14</v>
      </c>
      <c r="B33" s="4" t="s">
        <v>30</v>
      </c>
      <c r="C33" s="15" t="s">
        <v>13</v>
      </c>
      <c r="D33" s="14">
        <v>12</v>
      </c>
      <c r="E33" s="12"/>
      <c r="F33" s="12">
        <f>D33*E33</f>
        <v>0</v>
      </c>
    </row>
    <row r="34" spans="1:6" ht="39" thickBot="1" x14ac:dyDescent="0.25">
      <c r="A34" s="3" t="s">
        <v>28</v>
      </c>
      <c r="B34" s="4" t="s">
        <v>30</v>
      </c>
      <c r="C34" s="15" t="s">
        <v>29</v>
      </c>
      <c r="D34" s="14">
        <v>3</v>
      </c>
      <c r="E34" s="12"/>
      <c r="F34" s="12">
        <f>D34*E34</f>
        <v>0</v>
      </c>
    </row>
    <row r="35" spans="1:6" ht="13.5" thickBot="1" x14ac:dyDescent="0.25">
      <c r="F35" s="12">
        <f>SUM(F31:F34)</f>
        <v>0</v>
      </c>
    </row>
    <row r="37" spans="1:6" ht="12.75" customHeight="1" x14ac:dyDescent="0.2">
      <c r="A37" s="18" t="s">
        <v>26</v>
      </c>
      <c r="B37" s="18"/>
      <c r="C37" s="18"/>
    </row>
    <row r="38" spans="1:6" ht="16.5" thickBot="1" x14ac:dyDescent="0.25">
      <c r="A38" s="19"/>
      <c r="B38" s="19"/>
      <c r="C38" s="19"/>
    </row>
    <row r="39" spans="1:6" ht="13.5" thickBot="1" x14ac:dyDescent="0.25">
      <c r="A39" s="1" t="s">
        <v>0</v>
      </c>
      <c r="B39" s="2" t="s">
        <v>1</v>
      </c>
      <c r="C39" s="2" t="s">
        <v>2</v>
      </c>
      <c r="D39" s="1" t="s">
        <v>5</v>
      </c>
      <c r="E39" s="2" t="s">
        <v>6</v>
      </c>
      <c r="F39" s="2" t="s">
        <v>7</v>
      </c>
    </row>
    <row r="40" spans="1:6" ht="13.5" thickBot="1" x14ac:dyDescent="0.25">
      <c r="A40" s="3" t="s">
        <v>4</v>
      </c>
      <c r="B40" s="4" t="s">
        <v>3</v>
      </c>
      <c r="C40" s="15" t="s">
        <v>35</v>
      </c>
      <c r="D40" s="11">
        <v>1</v>
      </c>
      <c r="E40" s="12">
        <v>2000</v>
      </c>
      <c r="F40" s="12">
        <f>D40*E40</f>
        <v>2000</v>
      </c>
    </row>
    <row r="41" spans="1:6" ht="13.5" thickBot="1" x14ac:dyDescent="0.25">
      <c r="F41" s="12">
        <f>SUM(F40)</f>
        <v>2000</v>
      </c>
    </row>
    <row r="43" spans="1:6" ht="13.5" thickBot="1" x14ac:dyDescent="0.25"/>
    <row r="44" spans="1:6" ht="13.5" thickBot="1" x14ac:dyDescent="0.25">
      <c r="E44" s="1" t="s">
        <v>32</v>
      </c>
      <c r="F44" s="12">
        <f>F7+F13+F19+F26+F35+F41</f>
        <v>2000</v>
      </c>
    </row>
  </sheetData>
  <mergeCells count="8">
    <mergeCell ref="A37:C37"/>
    <mergeCell ref="A38:C38"/>
    <mergeCell ref="A1:F1"/>
    <mergeCell ref="A3:C3"/>
    <mergeCell ref="A9:C9"/>
    <mergeCell ref="A15:C15"/>
    <mergeCell ref="A21:C21"/>
    <mergeCell ref="A28:C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Precios a OFERTAR</vt:lpstr>
      <vt:lpstr>'Precios a OFERTAR'!_Hlk135817730</vt:lpstr>
    </vt:vector>
  </TitlesOfParts>
  <Company>ACS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ACS</dc:creator>
  <cp:lastModifiedBy>Estibaliz Mendizabal Ibergarai</cp:lastModifiedBy>
  <cp:lastPrinted>2024-05-31T08:11:42Z</cp:lastPrinted>
  <dcterms:created xsi:type="dcterms:W3CDTF">2001-03-28T14:07:06Z</dcterms:created>
  <dcterms:modified xsi:type="dcterms:W3CDTF">2026-05-12T13:30:09Z</dcterms:modified>
</cp:coreProperties>
</file>