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X:\Carpetas\0036\contratacion administrativa\CONCURSOS OSI ALTO DEBA\2021\suministros\OSTEOSÍNTESIS\documentos definitivos\EXCEL\"/>
    </mc:Choice>
  </mc:AlternateContent>
  <workbookProtection lockStructure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Valores" sheetId="27" state="hidden" r:id="rId27"/>
    <sheet name="Valores oferta" sheetId="28" state="hidden" r:id="rId28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14" i="19" l="1"/>
  <c r="G14" i="19"/>
  <c r="J11" i="19"/>
  <c r="G11" i="19"/>
  <c r="J3" i="19"/>
  <c r="G3" i="19"/>
  <c r="J15" i="6"/>
  <c r="G15" i="6"/>
  <c r="J11" i="6"/>
  <c r="G11" i="6"/>
  <c r="J3" i="6"/>
  <c r="G3" i="6"/>
  <c r="J5" i="26"/>
  <c r="G5" i="26"/>
  <c r="J8" i="25"/>
  <c r="G8" i="25"/>
  <c r="J7" i="24"/>
  <c r="G7" i="24"/>
  <c r="J12" i="23"/>
  <c r="G12" i="23"/>
  <c r="J9" i="22"/>
  <c r="G9" i="22"/>
  <c r="J7" i="21"/>
  <c r="G7" i="21"/>
  <c r="J15" i="20"/>
  <c r="G15" i="20"/>
  <c r="J20" i="17"/>
  <c r="G20" i="17"/>
  <c r="J18" i="16"/>
  <c r="G18" i="16"/>
  <c r="J16" i="15"/>
  <c r="G16" i="15"/>
  <c r="J9" i="14"/>
  <c r="G9" i="14"/>
  <c r="J10" i="13"/>
  <c r="G10" i="13"/>
  <c r="J10" i="12"/>
  <c r="G10" i="12"/>
  <c r="J8" i="11"/>
  <c r="G8" i="11"/>
  <c r="J13" i="10"/>
  <c r="G13" i="10"/>
  <c r="J18" i="9"/>
  <c r="G18" i="9"/>
  <c r="J11" i="8"/>
  <c r="G11" i="8"/>
  <c r="J18" i="7"/>
  <c r="G18" i="7"/>
  <c r="J9" i="5"/>
  <c r="G9" i="5"/>
  <c r="J14" i="4"/>
  <c r="G14" i="4"/>
  <c r="J17" i="3"/>
  <c r="G17" i="3"/>
  <c r="J4" i="26"/>
  <c r="J3" i="26"/>
  <c r="J7" i="25"/>
  <c r="J6" i="25"/>
  <c r="J5" i="25"/>
  <c r="J4" i="25"/>
  <c r="J3" i="25"/>
  <c r="J6" i="24"/>
  <c r="J5" i="24"/>
  <c r="J4" i="24"/>
  <c r="J3" i="24"/>
  <c r="J11" i="23"/>
  <c r="J10" i="23"/>
  <c r="J9" i="23"/>
  <c r="J8" i="23"/>
  <c r="J7" i="23"/>
  <c r="J6" i="23"/>
  <c r="J5" i="23"/>
  <c r="J4" i="23"/>
  <c r="J3" i="23"/>
  <c r="J8" i="22"/>
  <c r="J7" i="22"/>
  <c r="J6" i="22"/>
  <c r="J5" i="22"/>
  <c r="J4" i="22"/>
  <c r="J3" i="22"/>
  <c r="J6" i="21"/>
  <c r="J5" i="21"/>
  <c r="J4" i="21"/>
  <c r="J3" i="21"/>
  <c r="J14" i="20"/>
  <c r="J13" i="20"/>
  <c r="J12" i="20"/>
  <c r="J11" i="20"/>
  <c r="J10" i="20"/>
  <c r="J9" i="20"/>
  <c r="J8" i="20"/>
  <c r="J7" i="20"/>
  <c r="J6" i="20"/>
  <c r="J5" i="20"/>
  <c r="J4" i="20"/>
  <c r="J3" i="20"/>
  <c r="J13" i="19"/>
  <c r="J12" i="19"/>
  <c r="J10" i="19"/>
  <c r="J9" i="19"/>
  <c r="J8" i="19"/>
  <c r="J7" i="19"/>
  <c r="J6" i="19"/>
  <c r="J5" i="19"/>
  <c r="J4" i="19"/>
  <c r="J3" i="18"/>
  <c r="J19" i="17"/>
  <c r="J18" i="17"/>
  <c r="J17" i="17"/>
  <c r="J16" i="17"/>
  <c r="J15" i="17"/>
  <c r="J14" i="17"/>
  <c r="J13" i="17"/>
  <c r="J12" i="17"/>
  <c r="J11" i="17"/>
  <c r="J10" i="17"/>
  <c r="J9" i="17"/>
  <c r="J8" i="17"/>
  <c r="J7" i="17"/>
  <c r="J6" i="17"/>
  <c r="J5" i="17"/>
  <c r="J4" i="17"/>
  <c r="J3" i="17"/>
  <c r="J17" i="16"/>
  <c r="J16" i="16"/>
  <c r="J15" i="16"/>
  <c r="J14" i="16"/>
  <c r="J13" i="16"/>
  <c r="J12" i="16"/>
  <c r="J11" i="16"/>
  <c r="J10" i="16"/>
  <c r="J9" i="16"/>
  <c r="J8" i="16"/>
  <c r="J7" i="16"/>
  <c r="J6" i="16"/>
  <c r="J5" i="16"/>
  <c r="J4" i="16"/>
  <c r="J3" i="16"/>
  <c r="J15" i="15"/>
  <c r="J14" i="15"/>
  <c r="J13" i="15"/>
  <c r="J12" i="15"/>
  <c r="J11" i="15"/>
  <c r="J10" i="15"/>
  <c r="J9" i="15"/>
  <c r="J8" i="15"/>
  <c r="J7" i="15"/>
  <c r="J6" i="15"/>
  <c r="J5" i="15"/>
  <c r="J4" i="15"/>
  <c r="J3" i="15"/>
  <c r="J8" i="14"/>
  <c r="J7" i="14"/>
  <c r="J6" i="14"/>
  <c r="J5" i="14"/>
  <c r="J4" i="14"/>
  <c r="J3" i="14"/>
  <c r="J9" i="13"/>
  <c r="J8" i="13"/>
  <c r="J7" i="13"/>
  <c r="J6" i="13"/>
  <c r="J5" i="13"/>
  <c r="J4" i="13"/>
  <c r="J3" i="13"/>
  <c r="J9" i="12"/>
  <c r="J8" i="12"/>
  <c r="J7" i="12"/>
  <c r="J6" i="12"/>
  <c r="J5" i="12"/>
  <c r="J4" i="12"/>
  <c r="J3" i="12"/>
  <c r="J7" i="11"/>
  <c r="J6" i="11"/>
  <c r="J5" i="11"/>
  <c r="J4" i="11"/>
  <c r="J3" i="11"/>
  <c r="J12" i="10"/>
  <c r="J11" i="10"/>
  <c r="J10" i="10"/>
  <c r="J9" i="10"/>
  <c r="J8" i="10"/>
  <c r="J7" i="10"/>
  <c r="J6" i="10"/>
  <c r="J5" i="10"/>
  <c r="J4" i="10"/>
  <c r="J3" i="10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4" i="9"/>
  <c r="J3" i="9"/>
  <c r="J10" i="8"/>
  <c r="J9" i="8"/>
  <c r="J8" i="8"/>
  <c r="J7" i="8"/>
  <c r="J6" i="8"/>
  <c r="J5" i="8"/>
  <c r="J4" i="8"/>
  <c r="J3" i="8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J4" i="7"/>
  <c r="J3" i="7"/>
  <c r="J14" i="6"/>
  <c r="J13" i="6"/>
  <c r="J12" i="6"/>
  <c r="J10" i="6"/>
  <c r="J9" i="6"/>
  <c r="J8" i="6"/>
  <c r="J7" i="6"/>
  <c r="J6" i="6"/>
  <c r="J5" i="6"/>
  <c r="J4" i="6"/>
  <c r="J8" i="5"/>
  <c r="J7" i="5"/>
  <c r="J6" i="5"/>
  <c r="J5" i="5"/>
  <c r="J4" i="5"/>
  <c r="J3" i="5"/>
  <c r="J13" i="4"/>
  <c r="J12" i="4"/>
  <c r="J11" i="4"/>
  <c r="J10" i="4"/>
  <c r="J9" i="4"/>
  <c r="J8" i="4"/>
  <c r="J7" i="4"/>
  <c r="J6" i="4"/>
  <c r="J5" i="4"/>
  <c r="J4" i="4"/>
  <c r="J3" i="4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</calcChain>
</file>

<file path=xl/sharedStrings.xml><?xml version="1.0" encoding="utf-8"?>
<sst xmlns="http://schemas.openxmlformats.org/spreadsheetml/2006/main" count="968" uniqueCount="510">
  <si>
    <t xml:space="preserve"> Placas contacto limitado 4,5mm curvos</t>
  </si>
  <si>
    <t>001</t>
  </si>
  <si>
    <t>001-SISTEMA DE OSTEOSÍNTESIS DE MINIGRAGMENTOS</t>
  </si>
  <si>
    <t>001.001</t>
  </si>
  <si>
    <t>001.002</t>
  </si>
  <si>
    <t>001.003</t>
  </si>
  <si>
    <t>001.004</t>
  </si>
  <si>
    <t>001.005</t>
  </si>
  <si>
    <t>001.006</t>
  </si>
  <si>
    <t>001.007</t>
  </si>
  <si>
    <t>001.008</t>
  </si>
  <si>
    <t>001.009</t>
  </si>
  <si>
    <t>001.010</t>
  </si>
  <si>
    <t>001.011</t>
  </si>
  <si>
    <t>001.012</t>
  </si>
  <si>
    <t>001.013</t>
  </si>
  <si>
    <t>001.014</t>
  </si>
  <si>
    <t>002</t>
  </si>
  <si>
    <t>002-SISTEMA DE OSTEOSÍNTESIS DE GRANDES FRAGMENTOS</t>
  </si>
  <si>
    <t>002.001</t>
  </si>
  <si>
    <t>002.002</t>
  </si>
  <si>
    <t>002.003</t>
  </si>
  <si>
    <t>002.004</t>
  </si>
  <si>
    <t>002.005</t>
  </si>
  <si>
    <t>002.006</t>
  </si>
  <si>
    <t>002.007</t>
  </si>
  <si>
    <t>002.008</t>
  </si>
  <si>
    <t>002.009</t>
  </si>
  <si>
    <t>002.010</t>
  </si>
  <si>
    <t>002.011</t>
  </si>
  <si>
    <t>003</t>
  </si>
  <si>
    <t>003-SISTEMA DE TORNILLOS CANULADOS CON CABEZA</t>
  </si>
  <si>
    <t>003.001</t>
  </si>
  <si>
    <t>003.002</t>
  </si>
  <si>
    <t>003.003</t>
  </si>
  <si>
    <t>003.004</t>
  </si>
  <si>
    <t>003.005</t>
  </si>
  <si>
    <t>003.006</t>
  </si>
  <si>
    <t>004</t>
  </si>
  <si>
    <t>004-SISTEMA DE TORNILLOS CANULADOS TRONCOCÓNICOS SIN CABEZA</t>
  </si>
  <si>
    <t>005</t>
  </si>
  <si>
    <t>005-SISTEMA DE TORNILLOS CANULADOS Y PLACAS PARA ANTEPIÉ</t>
  </si>
  <si>
    <t>005.001</t>
  </si>
  <si>
    <t>005.002</t>
  </si>
  <si>
    <t>005.003</t>
  </si>
  <si>
    <t>005.004</t>
  </si>
  <si>
    <t>005.005</t>
  </si>
  <si>
    <t>005.006</t>
  </si>
  <si>
    <t>005.007</t>
  </si>
  <si>
    <t>005.008</t>
  </si>
  <si>
    <t>005.009</t>
  </si>
  <si>
    <t>005.010</t>
  </si>
  <si>
    <t>005.011</t>
  </si>
  <si>
    <t>005.012</t>
  </si>
  <si>
    <t>005.013</t>
  </si>
  <si>
    <t>005.014</t>
  </si>
  <si>
    <t>005.015</t>
  </si>
  <si>
    <t>006</t>
  </si>
  <si>
    <t>006-SISTEMA OSTEOSÍNTEIS MEDIO PIÉ CON PLACAS</t>
  </si>
  <si>
    <t>006.001</t>
  </si>
  <si>
    <t>006.002</t>
  </si>
  <si>
    <t>006.003</t>
  </si>
  <si>
    <t>006.004</t>
  </si>
  <si>
    <t>006.005</t>
  </si>
  <si>
    <t>006.006</t>
  </si>
  <si>
    <t>006.007</t>
  </si>
  <si>
    <t>006.008</t>
  </si>
  <si>
    <t>007</t>
  </si>
  <si>
    <t>007-SISTEMA DE OSTEOSÍNTESIS PARA FRACTURAS DE TOBILLO Y PILÓN TIBIAL</t>
  </si>
  <si>
    <t>007.001</t>
  </si>
  <si>
    <t>007.002</t>
  </si>
  <si>
    <t>007.003</t>
  </si>
  <si>
    <t>007.004</t>
  </si>
  <si>
    <t>007.005</t>
  </si>
  <si>
    <t>007.006</t>
  </si>
  <si>
    <t>007.007</t>
  </si>
  <si>
    <t>007.008</t>
  </si>
  <si>
    <t>007.009</t>
  </si>
  <si>
    <t>007.010</t>
  </si>
  <si>
    <t>007.011</t>
  </si>
  <si>
    <t>007.012</t>
  </si>
  <si>
    <t>007.013</t>
  </si>
  <si>
    <t>007.014</t>
  </si>
  <si>
    <t>007.015</t>
  </si>
  <si>
    <t>008</t>
  </si>
  <si>
    <t>008-SISTEMA DE OSTEOSÍNTESIS FÉMUR DISTAL Y TIBIA PROXIMAL PARA FRACTURAS COMPLEJAS</t>
  </si>
  <si>
    <t>008.001</t>
  </si>
  <si>
    <t>008.002</t>
  </si>
  <si>
    <t>008.003</t>
  </si>
  <si>
    <t>008.004</t>
  </si>
  <si>
    <t>008.005</t>
  </si>
  <si>
    <t>008.006</t>
  </si>
  <si>
    <t>008.007</t>
  </si>
  <si>
    <t>008.008</t>
  </si>
  <si>
    <t>008.009</t>
  </si>
  <si>
    <t>008.010</t>
  </si>
  <si>
    <t>009</t>
  </si>
  <si>
    <t>009-SISTEMA DE OSTEOSÍNTESIS ENDOMEDULAR PARA FRACTURAS DE TIBIA DIAFISARIA</t>
  </si>
  <si>
    <t>009.001</t>
  </si>
  <si>
    <t>009.002</t>
  </si>
  <si>
    <t>009.003</t>
  </si>
  <si>
    <t>009.004</t>
  </si>
  <si>
    <t>009.005</t>
  </si>
  <si>
    <t>010</t>
  </si>
  <si>
    <t>010-SISTEMA DE OSTEOSÍNTESIS ENDOMEDULAR PARA FRACTURAS INTESTABLES DE FÉMUR PROXIMAL</t>
  </si>
  <si>
    <t>010.001</t>
  </si>
  <si>
    <t>010.002</t>
  </si>
  <si>
    <t>010.003</t>
  </si>
  <si>
    <t>010.004</t>
  </si>
  <si>
    <t>010.005</t>
  </si>
  <si>
    <t>010.006</t>
  </si>
  <si>
    <t>010.007</t>
  </si>
  <si>
    <t>011</t>
  </si>
  <si>
    <t>011-SISTEMA DE OSTEOSÍNTESIS ENDOMEDULAR PARA FRACTURAS ESTABLES DE FÉMUR PROXIMAL</t>
  </si>
  <si>
    <t>011.001</t>
  </si>
  <si>
    <t>011.002</t>
  </si>
  <si>
    <t>011.003</t>
  </si>
  <si>
    <t>011.004</t>
  </si>
  <si>
    <t>011.005</t>
  </si>
  <si>
    <t>011.006</t>
  </si>
  <si>
    <t>011.007</t>
  </si>
  <si>
    <t>012</t>
  </si>
  <si>
    <t>012-SISTEMA DE OSTEOSÍNTESIS ENDOMEDULAR PARA FRACTURAS DE FÉMUR DIAFISARIO</t>
  </si>
  <si>
    <t>012.001</t>
  </si>
  <si>
    <t>012.002</t>
  </si>
  <si>
    <t>012.003</t>
  </si>
  <si>
    <t>012.004</t>
  </si>
  <si>
    <t>012.005</t>
  </si>
  <si>
    <t>012.006</t>
  </si>
  <si>
    <t>013</t>
  </si>
  <si>
    <t>013-SISTEMA DE OSTEOSÍNTESIS ESPECÍFICO PARA FRACTURAS DE TROCANTER MAYOR CON PLACA GANCHO</t>
  </si>
  <si>
    <t>013.001</t>
  </si>
  <si>
    <t>013.002</t>
  </si>
  <si>
    <t>013.003</t>
  </si>
  <si>
    <t>013.004</t>
  </si>
  <si>
    <t>013.005</t>
  </si>
  <si>
    <t>013.006</t>
  </si>
  <si>
    <t>013.007</t>
  </si>
  <si>
    <t>013.008</t>
  </si>
  <si>
    <t>013.009</t>
  </si>
  <si>
    <t>013.010</t>
  </si>
  <si>
    <t>013.011</t>
  </si>
  <si>
    <t>013.012</t>
  </si>
  <si>
    <t>013.013</t>
  </si>
  <si>
    <t>014</t>
  </si>
  <si>
    <t>014-SISTEMA DE OSTEOSÍNTESIS PARA FRACTURAS PERIPROTÉSICAS</t>
  </si>
  <si>
    <t>014.001</t>
  </si>
  <si>
    <t>014.002</t>
  </si>
  <si>
    <t>014.003</t>
  </si>
  <si>
    <t>014.004</t>
  </si>
  <si>
    <t>014.005</t>
  </si>
  <si>
    <t>014.006</t>
  </si>
  <si>
    <t>014.007</t>
  </si>
  <si>
    <t>014.008</t>
  </si>
  <si>
    <t>014.009</t>
  </si>
  <si>
    <t>014.010</t>
  </si>
  <si>
    <t>014.011</t>
  </si>
  <si>
    <t>014.012</t>
  </si>
  <si>
    <t>014.013</t>
  </si>
  <si>
    <t>014.014</t>
  </si>
  <si>
    <t>014.015</t>
  </si>
  <si>
    <t>015</t>
  </si>
  <si>
    <t>015-SISTEMA DE PLACAS TERCIO DISTAL CÚBITO-RADIO Y PLACAS DIAFISARIAS CÚTIBO-RADIO</t>
  </si>
  <si>
    <t>015.001</t>
  </si>
  <si>
    <t>015.002</t>
  </si>
  <si>
    <t>015.003</t>
  </si>
  <si>
    <t>015.004</t>
  </si>
  <si>
    <t>015.005</t>
  </si>
  <si>
    <t>015.006</t>
  </si>
  <si>
    <t>015.007</t>
  </si>
  <si>
    <t>015.008</t>
  </si>
  <si>
    <t>015.009</t>
  </si>
  <si>
    <t>015.010</t>
  </si>
  <si>
    <t>015.011</t>
  </si>
  <si>
    <t>015.012</t>
  </si>
  <si>
    <t>015.013</t>
  </si>
  <si>
    <t>015.014</t>
  </si>
  <si>
    <t>015.015</t>
  </si>
  <si>
    <t>015.016</t>
  </si>
  <si>
    <t>015.017</t>
  </si>
  <si>
    <t>016</t>
  </si>
  <si>
    <t>016-FIJADOR EXTERNO DE MUÑECA</t>
  </si>
  <si>
    <t>016.001</t>
  </si>
  <si>
    <t>017</t>
  </si>
  <si>
    <t>017-SISTEMA DE OSTEOSÍNTESIS DE CODO</t>
  </si>
  <si>
    <t>018</t>
  </si>
  <si>
    <t>018-SISTEMA DE OSTEOSÍNTESIS HÚMERO PROXIMAL</t>
  </si>
  <si>
    <t>018.001</t>
  </si>
  <si>
    <t>018.002</t>
  </si>
  <si>
    <t>018.003</t>
  </si>
  <si>
    <t>018.004</t>
  </si>
  <si>
    <t>018.005</t>
  </si>
  <si>
    <t>018.006</t>
  </si>
  <si>
    <t>018.007</t>
  </si>
  <si>
    <t>018.008</t>
  </si>
  <si>
    <t>018.009</t>
  </si>
  <si>
    <t>018.010</t>
  </si>
  <si>
    <t>018.011</t>
  </si>
  <si>
    <t>018.012</t>
  </si>
  <si>
    <t>019</t>
  </si>
  <si>
    <t>019-AGUJAS KIRSCHNER Y ALAMBRES</t>
  </si>
  <si>
    <t>019.001</t>
  </si>
  <si>
    <t>019.002</t>
  </si>
  <si>
    <t>019.003</t>
  </si>
  <si>
    <t>019.004</t>
  </si>
  <si>
    <t>020</t>
  </si>
  <si>
    <t>020-CEMENTOS</t>
  </si>
  <si>
    <t>020.001</t>
  </si>
  <si>
    <t>020.002</t>
  </si>
  <si>
    <t>020.003</t>
  </si>
  <si>
    <t>020.004</t>
  </si>
  <si>
    <t>020.005</t>
  </si>
  <si>
    <t>020.006</t>
  </si>
  <si>
    <t>021</t>
  </si>
  <si>
    <t>021-PRODUCTO OSTEOESTIMULANTE CON PROPIEDADES BACTERIOSTÁTICAS</t>
  </si>
  <si>
    <t>021.001</t>
  </si>
  <si>
    <t>021.002</t>
  </si>
  <si>
    <t>021.003</t>
  </si>
  <si>
    <t>021.004</t>
  </si>
  <si>
    <t>021.005</t>
  </si>
  <si>
    <t>021.006</t>
  </si>
  <si>
    <t>021.007</t>
  </si>
  <si>
    <t>021.008</t>
  </si>
  <si>
    <t>021.009</t>
  </si>
  <si>
    <t>022</t>
  </si>
  <si>
    <t>022-SUSTITUTO ÓSEO DE SULFATO CÁLCICO EN PASTILLAS</t>
  </si>
  <si>
    <t>022.001</t>
  </si>
  <si>
    <t>022.002</t>
  </si>
  <si>
    <t>022.003</t>
  </si>
  <si>
    <t>022.004</t>
  </si>
  <si>
    <t>023</t>
  </si>
  <si>
    <t>023-MATRIZ ÓSEA DESMINERALIZADA DE ORGIEN EQUINO</t>
  </si>
  <si>
    <t>023.001</t>
  </si>
  <si>
    <t>023.002</t>
  </si>
  <si>
    <t>023.003</t>
  </si>
  <si>
    <t>023.004</t>
  </si>
  <si>
    <t>023.005</t>
  </si>
  <si>
    <t>024</t>
  </si>
  <si>
    <t>024-PRODUCTOS OSTEOCONDUCTORES</t>
  </si>
  <si>
    <t>024.001</t>
  </si>
  <si>
    <t>024.002</t>
  </si>
  <si>
    <t>AGUJAS KIRSCHNER Y ALAMBRES</t>
  </si>
  <si>
    <t>Accesorio fijación Cerclaje a placa Trocánter</t>
  </si>
  <si>
    <t>Accesorio para cerclaje en placa</t>
  </si>
  <si>
    <t>Adaptador para cable</t>
  </si>
  <si>
    <t>Aguja Guia</t>
  </si>
  <si>
    <t>Aguja Kirschner</t>
  </si>
  <si>
    <t>Aguja guía</t>
  </si>
  <si>
    <t>Agujas de Kirschner de 0,4 a 3 mm ( en incrementos de o,2 mm) de punta lisa , en acero , distintas longitudes</t>
  </si>
  <si>
    <t>Agujas de Kirschner de 0,4 a 3 mm ( en incrementos de o,2 mm) de punta roscada , en acero , distintas longitudes</t>
  </si>
  <si>
    <t>Agujas guia 1,12x150 mm</t>
  </si>
  <si>
    <t>Agujas guia roscada</t>
  </si>
  <si>
    <t>Agujas guÍa</t>
  </si>
  <si>
    <t>Agujas guía</t>
  </si>
  <si>
    <t>Alambre de cerclaje de 0,4 a 1,5 mm ( en incremento de 0,2 mm) en acero, distintas longitudes</t>
  </si>
  <si>
    <t>Alambre de cerclaje de 0,8 a 1,5 mm ( en incremento de 0,2 mm)con ojal, en acero, distintas longitudes</t>
  </si>
  <si>
    <t>Arandela</t>
  </si>
  <si>
    <t>Arandela 13 mm</t>
  </si>
  <si>
    <t>Arandelas</t>
  </si>
  <si>
    <t>Arandelas 7 mm,13mm,16 mm, 19mm</t>
  </si>
  <si>
    <t>Biovidrio gránulo pequeño , 1CC</t>
  </si>
  <si>
    <t>Biovidrio gránulo pequeño , 2,5CC</t>
  </si>
  <si>
    <t>Biovidrio gránulo pequeño , mediano y grande, 10CC</t>
  </si>
  <si>
    <t>Biovidrio gránulo pequeño , mediano y grande, 5CC</t>
  </si>
  <si>
    <t>Biovidrio putty pistola, 5CC</t>
  </si>
  <si>
    <t>Biovidrio putty, 10CC</t>
  </si>
  <si>
    <t>Biovidrio putty, 1CC</t>
  </si>
  <si>
    <t>Biovidrio putty, 2,5CC</t>
  </si>
  <si>
    <t>Biovidrio putty, 5CC</t>
  </si>
  <si>
    <t>CEMENTOS</t>
  </si>
  <si>
    <t>CIF</t>
  </si>
  <si>
    <t>Cabeza prótesis cabeza de radio  anatómica dcha/izda, medidas 18 a 28mm</t>
  </si>
  <si>
    <t>Cable treado cr con 2 mm sin sistema de cierre</t>
  </si>
  <si>
    <t>Cable trenzado cr co 2 mm con sistema de cierre</t>
  </si>
  <si>
    <t>Cantidad de UMB de licitación</t>
  </si>
  <si>
    <t>Cemento óseo viscosidad baja con  gentamicina 40g</t>
  </si>
  <si>
    <t>Cemento óseo viscosidad baja sin gentamicina 40g</t>
  </si>
  <si>
    <t>Cemento óseo viscosidad standard con gentamicina 40g</t>
  </si>
  <si>
    <t>Cemento óseo viscosidad standard sin gentamicina 40g</t>
  </si>
  <si>
    <t>Cerclaje autocierre</t>
  </si>
  <si>
    <t>Chips hueso esponjosa 10 CC</t>
  </si>
  <si>
    <t>Chips hueso esponjosa 5 CC</t>
  </si>
  <si>
    <t>Clavo  Intramedular</t>
  </si>
  <si>
    <t>Clavo corto ( 3 angulaciones :120,125 y 130 grados)</t>
  </si>
  <si>
    <t>Clavo femoral largo ( diferentes longitudes)</t>
  </si>
  <si>
    <t>Clavo húmero proximal diferentes longitudes</t>
  </si>
  <si>
    <t>Clavo intramedular</t>
  </si>
  <si>
    <t>Clavo largo desde 240 a 480 mm de longitud</t>
  </si>
  <si>
    <t>Código del lote</t>
  </si>
  <si>
    <t>Descripción del lote</t>
  </si>
  <si>
    <t>Descripción del material</t>
  </si>
  <si>
    <t>Equipo sistema de mezclado al vacío con pistola deshechable</t>
  </si>
  <si>
    <t>FIJADOR EXTERNO DE MUÑECA</t>
  </si>
  <si>
    <t>Grapa 115 MM pequeña para 5 cables</t>
  </si>
  <si>
    <t>Grapa 125 MM estandar para 5 cables</t>
  </si>
  <si>
    <t>Grapa 185 MM pequeña para 8 cables</t>
  </si>
  <si>
    <t>Grapa 195 MM estandar para 8 cables</t>
  </si>
  <si>
    <t>Grapa 255 MM pequeña para 11 cables</t>
  </si>
  <si>
    <t>Grapa 265 MM estandar  para 11 cables</t>
  </si>
  <si>
    <t>Grapa 75 MM  pequeña para 3 cables</t>
  </si>
  <si>
    <t>Grapa 85 MM estandar para 3 cables</t>
  </si>
  <si>
    <t>IVA del material</t>
  </si>
  <si>
    <t>Importe total (sin IVA)</t>
  </si>
  <si>
    <t>Kit fijador externo</t>
  </si>
  <si>
    <t>MATRIZ ÓSEA DESMINERALIZADA DE ORGIEN EQUINO</t>
  </si>
  <si>
    <t>Matriz ósea inyectable 10CC</t>
  </si>
  <si>
    <t>Matriz ósea inyectable 5CC</t>
  </si>
  <si>
    <t>Matriz ósea moldeable 10CC</t>
  </si>
  <si>
    <t>Matriz ósea moldeable 2CC</t>
  </si>
  <si>
    <t>Matriz ósea moldeable 5CC</t>
  </si>
  <si>
    <t>Mezclador cemento al vacío en bol sistema manivela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</si>
  <si>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</si>
  <si>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</si>
  <si>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</si>
  <si>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</si>
  <si>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</si>
  <si>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</si>
  <si>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</si>
  <si>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</si>
  <si>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</si>
  <si>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PRODUCTO OSTEOESTIMULANTE CON PROPIEDADES BACTERIOSTÁTICAS</t>
  </si>
  <si>
    <t>PRODUCTOS OSTEOCONDUCTORES</t>
  </si>
  <si>
    <t>Perno bloqueo ø 2,3 mm</t>
  </si>
  <si>
    <t>Perno fijo 2,3 mm</t>
  </si>
  <si>
    <t>Pin banda tension</t>
  </si>
  <si>
    <t>Placa 1/4 de tubo</t>
  </si>
  <si>
    <t>Placa Lapidus</t>
  </si>
  <si>
    <t>Placa Medial /Lateral /Posterolateral/Coronoides</t>
  </si>
  <si>
    <t>Placa Medial /Lateral /Posterolateral/Olecranon largas</t>
  </si>
  <si>
    <t>Placa Olecranon</t>
  </si>
  <si>
    <t>Placa Periprotésica femur Distal</t>
  </si>
  <si>
    <t>Placa artrodésis MTF</t>
  </si>
  <si>
    <t>Placa artrodésis MTF de revisión</t>
  </si>
  <si>
    <t>Placa condílea 1.5 mm</t>
  </si>
  <si>
    <t>Placa condílea 2.0 mm</t>
  </si>
  <si>
    <t>Placa condílea 2.7 mm</t>
  </si>
  <si>
    <t>Placa cúbito distal</t>
  </si>
  <si>
    <t>Placa de radio distal volar</t>
  </si>
  <si>
    <t>Placa en L 2 mm</t>
  </si>
  <si>
    <t>Placa en L 2,7 mm</t>
  </si>
  <si>
    <t>Placa en T 1.5 mm</t>
  </si>
  <si>
    <t>Placa en T 2.0 mm</t>
  </si>
  <si>
    <t>Placa en T 2.7 mm</t>
  </si>
  <si>
    <t>Placa gancho</t>
  </si>
  <si>
    <t>Placa húmero proximal anatómica titanio</t>
  </si>
  <si>
    <t>Placa húmero proximal con tornillos poliaxiales</t>
  </si>
  <si>
    <t>Placa húmero proximal extralarga anatómica, titanio y aletas posteriores</t>
  </si>
  <si>
    <t>Placa húmero proximal minimamente invasiva titanio con poliaxialidad en proximal con arco de insercción Peek</t>
  </si>
  <si>
    <t>Placa periprotésica femur proximal 12 agujeros Ti</t>
  </si>
  <si>
    <t>Placa periprotésica trocanterea Ti</t>
  </si>
  <si>
    <t>Placa primer MMT</t>
  </si>
  <si>
    <t>Placa recta 1.5 mm</t>
  </si>
  <si>
    <t>Placa recta 150 MM 3 cables y 6 tornillos</t>
  </si>
  <si>
    <t>Placa recta 2.0 mm</t>
  </si>
  <si>
    <t>Placa recta 200 MM 5 cables y 6 tornillos</t>
  </si>
  <si>
    <t>Placa recta 250 MM 7 cables y 8 tornillos</t>
  </si>
  <si>
    <t>Placa ángulo variable radio distal XL</t>
  </si>
  <si>
    <t>Placa ángulo varuable radio distal</t>
  </si>
  <si>
    <t>Placas (diferentes formas y tamaños)</t>
  </si>
  <si>
    <t>Placas anatómicas fémur distal ( varias longitudes )</t>
  </si>
  <si>
    <t>Placas anatómicas tibia próximal ( varias longitudes )</t>
  </si>
  <si>
    <t>Placas contacto limitado 4,5 mm anchas</t>
  </si>
  <si>
    <t>Placas contacto limitado 4,5 mm estrechas</t>
  </si>
  <si>
    <t>Placas de peroné laterales y posterolarerales con 5 orificios a distal. AV.</t>
  </si>
  <si>
    <t>Placas en L 4,5 mm</t>
  </si>
  <si>
    <t>Placas en T 4,5 mm</t>
  </si>
  <si>
    <t>Placas específicas de pequeños fragmetos rectas, formas T y L. Low Contact. AV.</t>
  </si>
  <si>
    <t>Placas gancho o con perno de bloqueo de 2.3mm de varios tamaños. AV.</t>
  </si>
  <si>
    <t>Placas posteriores de tibia distal, para maleolo postero-medial y postero-lateral. AV.</t>
  </si>
  <si>
    <t>Placas rectas ( varias longitudes)</t>
  </si>
  <si>
    <t>Placas tercio de tubo en Titanio. Multiples medidas.</t>
  </si>
  <si>
    <t>Precio unitario de licitación (sin IVA)</t>
  </si>
  <si>
    <t>Precio unitario ofertado (sin IVA)</t>
  </si>
  <si>
    <t>Presenta oferta</t>
  </si>
  <si>
    <t>Prolongador de placa</t>
  </si>
  <si>
    <t>Razón Social</t>
  </si>
  <si>
    <t>Referido a UMB de licitación</t>
  </si>
  <si>
    <t>SISTEMA DE OSTEOSÍNTESIS DE CODO</t>
  </si>
  <si>
    <t>SISTEMA DE OSTEOSÍNTESIS DE GRANDES FRAGMENTOS</t>
  </si>
  <si>
    <t>SISTEMA DE OSTEOSÍNTESIS DE MINIGRAGMENTOS</t>
  </si>
  <si>
    <t>SISTEMA DE OSTEOSÍNTESIS ENDOMEDULAR PARA FRACTURAS DE FÉMUR DIAFISARIO</t>
  </si>
  <si>
    <t>SISTEMA DE OSTEOSÍNTESIS ENDOMEDULAR PARA FRACTURAS DE TIBIA DIAFISARIA</t>
  </si>
  <si>
    <t>SISTEMA DE OSTEOSÍNTESIS ENDOMEDULAR PARA FRACTURAS ESTABLES DE FÉMUR PROXIMAL</t>
  </si>
  <si>
    <t>SISTEMA DE OSTEOSÍNTESIS ENDOMEDULAR PARA FRACTURAS INTESTABLES DE FÉMUR PROXIMAL</t>
  </si>
  <si>
    <t>SISTEMA DE OSTEOSÍNTESIS ESPECÍFICO PARA FRACTURAS DE TROCANTER MAYOR CON PLACA GANCHO</t>
  </si>
  <si>
    <t>SISTEMA DE OSTEOSÍNTESIS FÉMUR DISTAL Y TIBIA PROXIMAL PARA FRACTURAS COMPLEJAS</t>
  </si>
  <si>
    <t>SISTEMA DE OSTEOSÍNTESIS HÚMERO PROXIMAL</t>
  </si>
  <si>
    <t>SISTEMA DE OSTEOSÍNTESIS PARA FRACTURAS DE TOBILLO Y PILÓN TIBIAL</t>
  </si>
  <si>
    <t>SISTEMA DE OSTEOSÍNTESIS PARA FRACTURAS PERIPROTÉSICAS</t>
  </si>
  <si>
    <t>SISTEMA DE PLACAS TERCIO DISTAL CÚBITO-RADIO Y PLACAS DIAFISARIAS CÚTIBO-RADIO</t>
  </si>
  <si>
    <t>SISTEMA DE TORNILLOS CANULADOS CON CABEZA</t>
  </si>
  <si>
    <t>SISTEMA DE TORNILLOS CANULADOS TRONCOCÓNICOS SIN CABEZA</t>
  </si>
  <si>
    <t>SISTEMA DE TORNILLOS CANULADOS Y PLACAS PARA ANTEPIÉ</t>
  </si>
  <si>
    <t>SISTEMA OSTEOSÍNTEIS MEDIO PIÉ CON PLACAS</t>
  </si>
  <si>
    <t>SUSTITUTO ÓSEO DE SULFATO CÁLCICO EN PASTILLAS</t>
  </si>
  <si>
    <t>Sulfato cálcico 3,0/4,8 mm 10CC</t>
  </si>
  <si>
    <t>Sulfato cálcico 3,0/4,8 mm 10CC con tobramicina</t>
  </si>
  <si>
    <t>Sulfato cálcico 3,0/4,8 mm 20CC</t>
  </si>
  <si>
    <t>Sulfato cálcico 3,0/4,8 mm 5CC</t>
  </si>
  <si>
    <t>Sí</t>
  </si>
  <si>
    <t>Tapon proximal</t>
  </si>
  <si>
    <t>Tapón clavo proximal diferentes alturas</t>
  </si>
  <si>
    <t>Tapón de Bloqueo</t>
  </si>
  <si>
    <t>Tapón proximal ( 3 medidas)</t>
  </si>
  <si>
    <t>Tipo de oferta</t>
  </si>
  <si>
    <t>Tornillo  ø 3,5 - 4,3 mm cortical y bloqueo</t>
  </si>
  <si>
    <t>Tornillo 5,0 mm de bloqueo</t>
  </si>
  <si>
    <t>Tornillo Cortical 3,5 mm de bloqueo</t>
  </si>
  <si>
    <t>Tornillo Cortical 4,0 mm</t>
  </si>
  <si>
    <t>Tornillo Cortical 4,0 mm canulado</t>
  </si>
  <si>
    <t>Tornillo Monocortical 5,0 mm</t>
  </si>
  <si>
    <t>Tornillo alta compresión 2,7 mm</t>
  </si>
  <si>
    <t>Tornillo bloqueo 2,7 mm</t>
  </si>
  <si>
    <t>Tornillo bloqueo 3,5 mm</t>
  </si>
  <si>
    <t>Tornillo bloqueo variable</t>
  </si>
  <si>
    <t>Tornillo bloqueo ø 3,5 mm</t>
  </si>
  <si>
    <t>Tornillo canulado de 3,5 mm de acero</t>
  </si>
  <si>
    <t>Tornillo canulado de 4,5 mm acero</t>
  </si>
  <si>
    <t>Tornillo canulado de 6,5 mm acero</t>
  </si>
  <si>
    <t>Tornillo canulado troncocónico rosca decreciente titanio ø 2,5 mm</t>
  </si>
  <si>
    <t>Tornillo canulado troncocónico rosca decreciente titanio ø 3,5 mm</t>
  </si>
  <si>
    <t>Tornillo canulado troncocónico rosca decreciente titanio ø 4,0 mm</t>
  </si>
  <si>
    <t>Tornillo canulado troncocónico rosca decreciente titanio ø 4,7 mm</t>
  </si>
  <si>
    <t>Tornillo canulado troncocónico rosca decreciente titanio ø 5,5 mm</t>
  </si>
  <si>
    <t>Tornillo canulado troncocónico rosca decreciente titanio ø 7,5 mm</t>
  </si>
  <si>
    <t>Tornillo canulado ø 4,0 mm</t>
  </si>
  <si>
    <t>Tornillo cefálico con U extensible</t>
  </si>
  <si>
    <t>Tornillo cefálico distal ( diferentes longitudes)</t>
  </si>
  <si>
    <t>Tornillo cefálico próximal (diferentes longitudes)</t>
  </si>
  <si>
    <t>Tornillo cervical deslizante estandar</t>
  </si>
  <si>
    <t>Tornillo compresion canulado autoperforante 3,2 mm</t>
  </si>
  <si>
    <t>Tornillo compresion canulado autoperforante 6,5 mm</t>
  </si>
  <si>
    <t>Tornillo compresion canulado autoperforante cabeza biselada 3,2 mm</t>
  </si>
  <si>
    <t>Tornillo compresion canulado autoperforante cabeza biselada ø 2,7 mm</t>
  </si>
  <si>
    <t>Tornillo compresion canulado autoperforante ø 2,3 mm</t>
  </si>
  <si>
    <t>Tornillo compresion canulado autoperforante ø 2,7 mm</t>
  </si>
  <si>
    <t>Tornillo compresion canulado autoperforante ø 4,2 mm</t>
  </si>
  <si>
    <t>Tornillo compresion sin cabeza con rosca truncada  ø 2,5 mm</t>
  </si>
  <si>
    <t>Tornillo compresion sin cabeza con rosca truncada 3,5 mm</t>
  </si>
  <si>
    <t>Tornillo compresión dorsal</t>
  </si>
  <si>
    <t>Tornillo con sistema de ruptura ø 2,0 mm</t>
  </si>
  <si>
    <t>Tornillo condilar femoral</t>
  </si>
  <si>
    <t>Tornillo cortial  3,5 mm</t>
  </si>
  <si>
    <t>Tornillo cortical 1,5 mm</t>
  </si>
  <si>
    <t>Tornillo cortical 2 mm</t>
  </si>
  <si>
    <t>Tornillo cortical 2,3 mm</t>
  </si>
  <si>
    <t>Tornillo cortical 2,7 mm</t>
  </si>
  <si>
    <t>Tornillo cortical 3,5 mm</t>
  </si>
  <si>
    <t>Tornillo cortical 4,5 mm de bloqueo</t>
  </si>
  <si>
    <t>Tornillo cortical 4,5 mm estándar</t>
  </si>
  <si>
    <t>Tornillo cortical 5,0 mm</t>
  </si>
  <si>
    <t>Tornillo cortical de 3,5 mm de compresión</t>
  </si>
  <si>
    <t>Tornillo de Compresión</t>
  </si>
  <si>
    <t>Tornillo de bloqueo  ø 5 mm</t>
  </si>
  <si>
    <t>Tornillo de cierre</t>
  </si>
  <si>
    <t>Tornillo de compresión</t>
  </si>
  <si>
    <t>Tornillo de esponjosa de 4,0 mm</t>
  </si>
  <si>
    <t>Tornillo esponjosa Parcial 5,0 mm</t>
  </si>
  <si>
    <t>Tornillo esponjosa ø 4,0 mm</t>
  </si>
  <si>
    <t>Tornillo para gancho</t>
  </si>
  <si>
    <t>Tornillo perforador de placa ø 2,7/3,5 mm</t>
  </si>
  <si>
    <t>Tornillo poliaxial bloqueo ø 4 mm</t>
  </si>
  <si>
    <t>Tornillo prisionero antirrotatorio</t>
  </si>
  <si>
    <t>Tornillo rosca parcial/total 4 y 5 mm.</t>
  </si>
  <si>
    <t>Tornillo troncocónico</t>
  </si>
  <si>
    <t>Tornillo variable cortical ø 3,5 mm</t>
  </si>
  <si>
    <t>Tornillo variable ø 2,7/3,5, cromo-cobalto</t>
  </si>
  <si>
    <t>Tornillos  ø 2,7/3,0/ 3,5 mm  no bloqueo</t>
  </si>
  <si>
    <t>Tornillos  ø 2,7/3,0/3,5 mm  no bloqueo</t>
  </si>
  <si>
    <t>Tornillos  ø 2,7/3,0/3,5 mm bloqueo</t>
  </si>
  <si>
    <t>Tornillos canulados 5,7 mm</t>
  </si>
  <si>
    <t>Tornillos de bloqueo 5 mm autorroscante</t>
  </si>
  <si>
    <t>Tornillos de cortical de 4,5 mm autorroscante</t>
  </si>
  <si>
    <t>Tornillos esponjosa 6,5 mm</t>
  </si>
  <si>
    <t>Tornillos esponjosa 6,5 mm rosca 16 mm</t>
  </si>
  <si>
    <t>Tornillos esponjosa 6,5 mm rosca 32 mm</t>
  </si>
  <si>
    <t>Tornillos esponjosa 6,5 mm rosca total</t>
  </si>
  <si>
    <t>Tornillos ø 2,7/3,0/3,5 mm bloqueo</t>
  </si>
  <si>
    <t>Total licitado (sin IVA)</t>
  </si>
  <si>
    <t>Trnillo bloqueo 2,3 mm</t>
  </si>
  <si>
    <t>UMB de licitación</t>
  </si>
  <si>
    <t>UND</t>
  </si>
  <si>
    <t>Vástago cabeza radio con cuellos incorporados  +0,+2, +4, +6  y +8</t>
  </si>
  <si>
    <t>4.1</t>
  </si>
  <si>
    <t>TORNILLO CANULADO TROCOCÓNICO ROSCA DECRECIENTE</t>
  </si>
  <si>
    <t>4.2</t>
  </si>
  <si>
    <t>TORNILLO CANULADO COMPRESIÓN</t>
  </si>
  <si>
    <t>4.1.1</t>
  </si>
  <si>
    <t>4.1.2</t>
  </si>
  <si>
    <t>4.1.3</t>
  </si>
  <si>
    <t>4.1.4</t>
  </si>
  <si>
    <t>4.1.5</t>
  </si>
  <si>
    <t>4.1.6</t>
  </si>
  <si>
    <t>4.1.7</t>
  </si>
  <si>
    <t>4.2.1</t>
  </si>
  <si>
    <t>4.2.2</t>
  </si>
  <si>
    <t>4.2.3</t>
  </si>
  <si>
    <t>17.1</t>
  </si>
  <si>
    <t>SISTEMA PLACAS DE CODO</t>
  </si>
  <si>
    <t>17.1.1.</t>
  </si>
  <si>
    <t>17.1.2</t>
  </si>
  <si>
    <t>17.1.3</t>
  </si>
  <si>
    <t>17.1.4</t>
  </si>
  <si>
    <t>17.1.5</t>
  </si>
  <si>
    <t>17.1.6</t>
  </si>
  <si>
    <t>17.1.7</t>
  </si>
  <si>
    <t>17.2</t>
  </si>
  <si>
    <t>SISTEMA PRÓTESIS CABEZA DE RADIO</t>
  </si>
  <si>
    <t>17.2.1</t>
  </si>
  <si>
    <t>17.2.2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</si>
</sst>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  <xf numFmtId="4" fontId="0" fillId="0" borderId="0" xfId="0" applyNumberFormat="1" applyProtection="1">
      <protection locked="0"/>
    </xf>
    <xf numFmtId="0" fontId="0" fillId="5" borderId="1" xfId="0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4" fontId="2" fillId="5" borderId="1" xfId="0" applyNumberFormat="1" applyFont="1" applyFill="1" applyBorder="1" applyAlignment="1">
      <alignment vertical="center" wrapText="1"/>
    </xf>
    <xf numFmtId="4" fontId="2" fillId="0" borderId="1" xfId="0" applyNumberFormat="1" applyFont="1" applyBorder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vertical="center" wrapText="1"/>
      <protection locked="0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C25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270</v>
      </c>
      <c r="B1" s="3" t="s">
        <v>375</v>
      </c>
      <c r="C1" s="3" t="s">
        <v>404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5"/>
  <sheetViews>
    <sheetView zoomScaleNormal="100" zoomScaleSheetLayoutView="100" workbookViewId="0">
      <pane xSplit="3" ySplit="1" topLeftCell="D14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86.7109375" bestFit="1" customWidth="1"/>
    <col min="3" max="3" width="20" customWidth="1"/>
  </cols>
  <sheetData>
    <row r="1" spans="1:3" ht="27.95" customHeight="1" x14ac:dyDescent="0.25">
      <c r="A1" s="6" t="s">
        <v>288</v>
      </c>
      <c r="B1" s="6" t="s">
        <v>289</v>
      </c>
      <c r="C1" s="3" t="s">
        <v>373</v>
      </c>
    </row>
    <row r="2" spans="1:3" ht="27.95" customHeight="1" x14ac:dyDescent="0.25">
      <c r="A2" s="4" t="s">
        <v>1</v>
      </c>
      <c r="B2" s="4" t="s">
        <v>379</v>
      </c>
      <c r="C2" s="5"/>
    </row>
    <row r="3" spans="1:3" ht="27.95" customHeight="1" x14ac:dyDescent="0.25">
      <c r="A3" s="4" t="s">
        <v>17</v>
      </c>
      <c r="B3" s="4" t="s">
        <v>378</v>
      </c>
      <c r="C3" s="5"/>
    </row>
    <row r="4" spans="1:3" ht="27.95" customHeight="1" x14ac:dyDescent="0.25">
      <c r="A4" s="4" t="s">
        <v>30</v>
      </c>
      <c r="B4" s="4" t="s">
        <v>390</v>
      </c>
      <c r="C4" s="5"/>
    </row>
    <row r="5" spans="1:3" ht="27.95" customHeight="1" x14ac:dyDescent="0.25">
      <c r="A5" s="4" t="s">
        <v>38</v>
      </c>
      <c r="B5" s="4" t="s">
        <v>391</v>
      </c>
      <c r="C5" s="5"/>
    </row>
    <row r="6" spans="1:3" ht="27.95" customHeight="1" x14ac:dyDescent="0.25">
      <c r="A6" s="4" t="s">
        <v>40</v>
      </c>
      <c r="B6" s="4" t="s">
        <v>392</v>
      </c>
      <c r="C6" s="5"/>
    </row>
    <row r="7" spans="1:3" ht="27.95" customHeight="1" x14ac:dyDescent="0.25">
      <c r="A7" s="4" t="s">
        <v>57</v>
      </c>
      <c r="B7" s="4" t="s">
        <v>393</v>
      </c>
      <c r="C7" s="5"/>
    </row>
    <row r="8" spans="1:3" ht="27.95" customHeight="1" x14ac:dyDescent="0.25">
      <c r="A8" s="4" t="s">
        <v>67</v>
      </c>
      <c r="B8" s="4" t="s">
        <v>387</v>
      </c>
      <c r="C8" s="5"/>
    </row>
    <row r="9" spans="1:3" ht="27.95" customHeight="1" x14ac:dyDescent="0.25">
      <c r="A9" s="4" t="s">
        <v>84</v>
      </c>
      <c r="B9" s="4" t="s">
        <v>385</v>
      </c>
      <c r="C9" s="5"/>
    </row>
    <row r="10" spans="1:3" ht="27.95" customHeight="1" x14ac:dyDescent="0.25">
      <c r="A10" s="4" t="s">
        <v>96</v>
      </c>
      <c r="B10" s="4" t="s">
        <v>381</v>
      </c>
      <c r="C10" s="5"/>
    </row>
    <row r="11" spans="1:3" ht="27.95" customHeight="1" x14ac:dyDescent="0.25">
      <c r="A11" s="4" t="s">
        <v>103</v>
      </c>
      <c r="B11" s="4" t="s">
        <v>383</v>
      </c>
      <c r="C11" s="5"/>
    </row>
    <row r="12" spans="1:3" ht="27.95" customHeight="1" x14ac:dyDescent="0.25">
      <c r="A12" s="4" t="s">
        <v>112</v>
      </c>
      <c r="B12" s="4" t="s">
        <v>382</v>
      </c>
      <c r="C12" s="5"/>
    </row>
    <row r="13" spans="1:3" ht="27.95" customHeight="1" x14ac:dyDescent="0.25">
      <c r="A13" s="4" t="s">
        <v>121</v>
      </c>
      <c r="B13" s="4" t="s">
        <v>380</v>
      </c>
      <c r="C13" s="5"/>
    </row>
    <row r="14" spans="1:3" ht="27.95" customHeight="1" x14ac:dyDescent="0.25">
      <c r="A14" s="4" t="s">
        <v>129</v>
      </c>
      <c r="B14" s="4" t="s">
        <v>384</v>
      </c>
      <c r="C14" s="5"/>
    </row>
    <row r="15" spans="1:3" ht="27.95" customHeight="1" x14ac:dyDescent="0.25">
      <c r="A15" s="4" t="s">
        <v>144</v>
      </c>
      <c r="B15" s="4" t="s">
        <v>388</v>
      </c>
      <c r="C15" s="5"/>
    </row>
    <row r="16" spans="1:3" ht="27.95" customHeight="1" x14ac:dyDescent="0.25">
      <c r="A16" s="4" t="s">
        <v>161</v>
      </c>
      <c r="B16" s="4" t="s">
        <v>389</v>
      </c>
      <c r="C16" s="5"/>
    </row>
    <row r="17" spans="1:3" ht="27.95" customHeight="1" x14ac:dyDescent="0.25">
      <c r="A17" s="4" t="s">
        <v>180</v>
      </c>
      <c r="B17" s="4" t="s">
        <v>292</v>
      </c>
      <c r="C17" s="5"/>
    </row>
    <row r="18" spans="1:3" ht="27.95" customHeight="1" x14ac:dyDescent="0.25">
      <c r="A18" s="4" t="s">
        <v>183</v>
      </c>
      <c r="B18" s="4" t="s">
        <v>377</v>
      </c>
      <c r="C18" s="5"/>
    </row>
    <row r="19" spans="1:3" ht="27.95" customHeight="1" x14ac:dyDescent="0.25">
      <c r="A19" s="4" t="s">
        <v>185</v>
      </c>
      <c r="B19" s="4" t="s">
        <v>386</v>
      </c>
      <c r="C19" s="5"/>
    </row>
    <row r="20" spans="1:3" ht="27.95" customHeight="1" x14ac:dyDescent="0.25">
      <c r="A20" s="4" t="s">
        <v>199</v>
      </c>
      <c r="B20" s="4" t="s">
        <v>241</v>
      </c>
      <c r="C20" s="5"/>
    </row>
    <row r="21" spans="1:3" ht="27.95" customHeight="1" x14ac:dyDescent="0.25">
      <c r="A21" s="4" t="s">
        <v>205</v>
      </c>
      <c r="B21" s="4" t="s">
        <v>269</v>
      </c>
      <c r="C21" s="5"/>
    </row>
    <row r="22" spans="1:3" ht="27.95" customHeight="1" x14ac:dyDescent="0.25">
      <c r="A22" s="4" t="s">
        <v>213</v>
      </c>
      <c r="B22" s="4" t="s">
        <v>320</v>
      </c>
      <c r="C22" s="5"/>
    </row>
    <row r="23" spans="1:3" ht="27.95" customHeight="1" x14ac:dyDescent="0.25">
      <c r="A23" s="4" t="s">
        <v>224</v>
      </c>
      <c r="B23" s="4" t="s">
        <v>394</v>
      </c>
      <c r="C23" s="5"/>
    </row>
    <row r="24" spans="1:3" ht="27.95" customHeight="1" x14ac:dyDescent="0.25">
      <c r="A24" s="4" t="s">
        <v>230</v>
      </c>
      <c r="B24" s="4" t="s">
        <v>304</v>
      </c>
      <c r="C24" s="5"/>
    </row>
    <row r="25" spans="1:3" ht="27.95" customHeight="1" x14ac:dyDescent="0.25">
      <c r="A25" s="4" t="s">
        <v>237</v>
      </c>
      <c r="B25" s="4" t="s">
        <v>321</v>
      </c>
      <c r="C25" s="5"/>
    </row>
  </sheetData>
  <sheetProtection sheet="1" objects="1" scenarios="1" formatCells="0" formatColumns="0" formatRows="0" insertHyperlinks="0" deleteRows="0" sort="0" autoFilter="0" pivotTables="0"/>
  <dataValidations count="24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1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8" sqref="J18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3</v>
      </c>
      <c r="B3" s="9" t="s">
        <v>443</v>
      </c>
      <c r="C3" s="9" t="s">
        <v>481</v>
      </c>
      <c r="D3" s="10">
        <v>20</v>
      </c>
      <c r="E3" s="10">
        <v>15</v>
      </c>
      <c r="F3" s="10">
        <v>1</v>
      </c>
      <c r="G3" s="10">
        <v>300</v>
      </c>
      <c r="H3" s="12"/>
      <c r="I3" s="11">
        <v>0.1</v>
      </c>
      <c r="J3" s="10">
        <f t="shared" ref="J3:J16" si="0">D3*H3/F3</f>
        <v>0</v>
      </c>
    </row>
    <row r="4" spans="1:10" ht="27.75" customHeight="1" x14ac:dyDescent="0.25">
      <c r="A4" s="9" t="s">
        <v>4</v>
      </c>
      <c r="B4" s="9" t="s">
        <v>444</v>
      </c>
      <c r="C4" s="9" t="s">
        <v>481</v>
      </c>
      <c r="D4" s="10">
        <v>20</v>
      </c>
      <c r="E4" s="10">
        <v>20</v>
      </c>
      <c r="F4" s="10">
        <v>1</v>
      </c>
      <c r="G4" s="10">
        <v>400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5</v>
      </c>
      <c r="B5" s="9" t="s">
        <v>446</v>
      </c>
      <c r="C5" s="9" t="s">
        <v>481</v>
      </c>
      <c r="D5" s="10">
        <v>20</v>
      </c>
      <c r="E5" s="10">
        <v>55</v>
      </c>
      <c r="F5" s="10">
        <v>1</v>
      </c>
      <c r="G5" s="10">
        <v>1100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6</v>
      </c>
      <c r="B6" s="9" t="s">
        <v>351</v>
      </c>
      <c r="C6" s="9" t="s">
        <v>481</v>
      </c>
      <c r="D6" s="10">
        <v>4</v>
      </c>
      <c r="E6" s="10">
        <v>140</v>
      </c>
      <c r="F6" s="10">
        <v>1</v>
      </c>
      <c r="G6" s="10">
        <v>560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7</v>
      </c>
      <c r="B7" s="9" t="s">
        <v>353</v>
      </c>
      <c r="C7" s="9" t="s">
        <v>481</v>
      </c>
      <c r="D7" s="10">
        <v>4</v>
      </c>
      <c r="E7" s="10">
        <v>30</v>
      </c>
      <c r="F7" s="10">
        <v>1</v>
      </c>
      <c r="G7" s="10">
        <v>120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8</v>
      </c>
      <c r="B8" s="9" t="s">
        <v>340</v>
      </c>
      <c r="C8" s="9" t="s">
        <v>481</v>
      </c>
      <c r="D8" s="10">
        <v>4</v>
      </c>
      <c r="E8" s="10">
        <v>140</v>
      </c>
      <c r="F8" s="10">
        <v>1</v>
      </c>
      <c r="G8" s="10">
        <v>560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9" t="s">
        <v>9</v>
      </c>
      <c r="B9" s="9" t="s">
        <v>341</v>
      </c>
      <c r="C9" s="9" t="s">
        <v>481</v>
      </c>
      <c r="D9" s="10">
        <v>4</v>
      </c>
      <c r="E9" s="10">
        <v>30</v>
      </c>
      <c r="F9" s="10">
        <v>1</v>
      </c>
      <c r="G9" s="10">
        <v>120</v>
      </c>
      <c r="H9" s="12"/>
      <c r="I9" s="11">
        <v>0.1</v>
      </c>
      <c r="J9" s="10">
        <f t="shared" si="0"/>
        <v>0</v>
      </c>
    </row>
    <row r="10" spans="1:10" ht="27.75" customHeight="1" x14ac:dyDescent="0.25">
      <c r="A10" s="9" t="s">
        <v>10</v>
      </c>
      <c r="B10" s="9" t="s">
        <v>342</v>
      </c>
      <c r="C10" s="9" t="s">
        <v>481</v>
      </c>
      <c r="D10" s="10">
        <v>4</v>
      </c>
      <c r="E10" s="10">
        <v>25</v>
      </c>
      <c r="F10" s="10">
        <v>1</v>
      </c>
      <c r="G10" s="10">
        <v>100</v>
      </c>
      <c r="H10" s="12"/>
      <c r="I10" s="11">
        <v>0.1</v>
      </c>
      <c r="J10" s="10">
        <f t="shared" si="0"/>
        <v>0</v>
      </c>
    </row>
    <row r="11" spans="1:10" ht="27.75" customHeight="1" x14ac:dyDescent="0.25">
      <c r="A11" s="9" t="s">
        <v>11</v>
      </c>
      <c r="B11" s="9" t="s">
        <v>333</v>
      </c>
      <c r="C11" s="9" t="s">
        <v>481</v>
      </c>
      <c r="D11" s="10">
        <v>4</v>
      </c>
      <c r="E11" s="10">
        <v>155</v>
      </c>
      <c r="F11" s="10">
        <v>1</v>
      </c>
      <c r="G11" s="10">
        <v>620</v>
      </c>
      <c r="H11" s="12"/>
      <c r="I11" s="11">
        <v>0.1</v>
      </c>
      <c r="J11" s="10">
        <f t="shared" si="0"/>
        <v>0</v>
      </c>
    </row>
    <row r="12" spans="1:10" ht="27.75" customHeight="1" x14ac:dyDescent="0.25">
      <c r="A12" s="9" t="s">
        <v>12</v>
      </c>
      <c r="B12" s="9" t="s">
        <v>334</v>
      </c>
      <c r="C12" s="9" t="s">
        <v>481</v>
      </c>
      <c r="D12" s="10">
        <v>4</v>
      </c>
      <c r="E12" s="10">
        <v>155</v>
      </c>
      <c r="F12" s="10">
        <v>1</v>
      </c>
      <c r="G12" s="10">
        <v>620</v>
      </c>
      <c r="H12" s="12"/>
      <c r="I12" s="11">
        <v>0.1</v>
      </c>
      <c r="J12" s="10">
        <f t="shared" si="0"/>
        <v>0</v>
      </c>
    </row>
    <row r="13" spans="1:10" ht="27.75" customHeight="1" x14ac:dyDescent="0.25">
      <c r="A13" s="9" t="s">
        <v>13</v>
      </c>
      <c r="B13" s="9" t="s">
        <v>335</v>
      </c>
      <c r="C13" s="9" t="s">
        <v>481</v>
      </c>
      <c r="D13" s="10">
        <v>4</v>
      </c>
      <c r="E13" s="10">
        <v>170</v>
      </c>
      <c r="F13" s="10">
        <v>1</v>
      </c>
      <c r="G13" s="10">
        <v>680</v>
      </c>
      <c r="H13" s="12"/>
      <c r="I13" s="11">
        <v>0.1</v>
      </c>
      <c r="J13" s="10">
        <f t="shared" si="0"/>
        <v>0</v>
      </c>
    </row>
    <row r="14" spans="1:10" ht="27.75" customHeight="1" x14ac:dyDescent="0.25">
      <c r="A14" s="9" t="s">
        <v>14</v>
      </c>
      <c r="B14" s="9" t="s">
        <v>338</v>
      </c>
      <c r="C14" s="9" t="s">
        <v>481</v>
      </c>
      <c r="D14" s="10">
        <v>4</v>
      </c>
      <c r="E14" s="10">
        <v>25</v>
      </c>
      <c r="F14" s="10">
        <v>1</v>
      </c>
      <c r="G14" s="10">
        <v>100</v>
      </c>
      <c r="H14" s="12"/>
      <c r="I14" s="11">
        <v>0.1</v>
      </c>
      <c r="J14" s="10">
        <f t="shared" si="0"/>
        <v>0</v>
      </c>
    </row>
    <row r="15" spans="1:10" ht="27.75" customHeight="1" x14ac:dyDescent="0.25">
      <c r="A15" s="9" t="s">
        <v>15</v>
      </c>
      <c r="B15" s="9" t="s">
        <v>339</v>
      </c>
      <c r="C15" s="9" t="s">
        <v>481</v>
      </c>
      <c r="D15" s="10">
        <v>4</v>
      </c>
      <c r="E15" s="10">
        <v>30</v>
      </c>
      <c r="F15" s="10">
        <v>1</v>
      </c>
      <c r="G15" s="10">
        <v>120</v>
      </c>
      <c r="H15" s="12"/>
      <c r="I15" s="11">
        <v>0.1</v>
      </c>
      <c r="J15" s="10">
        <f t="shared" si="0"/>
        <v>0</v>
      </c>
    </row>
    <row r="16" spans="1:10" ht="27.75" customHeight="1" x14ac:dyDescent="0.25">
      <c r="A16" s="9" t="s">
        <v>16</v>
      </c>
      <c r="B16" s="9" t="s">
        <v>325</v>
      </c>
      <c r="C16" s="9" t="s">
        <v>481</v>
      </c>
      <c r="D16" s="10">
        <v>4</v>
      </c>
      <c r="E16" s="10">
        <v>50</v>
      </c>
      <c r="F16" s="10">
        <v>1</v>
      </c>
      <c r="G16" s="10">
        <v>200</v>
      </c>
      <c r="H16" s="12"/>
      <c r="I16" s="11">
        <v>0.1</v>
      </c>
      <c r="J16" s="10">
        <f t="shared" si="0"/>
        <v>0</v>
      </c>
    </row>
    <row r="17" spans="7:10" x14ac:dyDescent="0.25">
      <c r="G17" s="14">
        <f>SUM(G3:G16)</f>
        <v>5600</v>
      </c>
      <c r="J17" s="14">
        <f>SUM(J3:J16)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1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5" sqref="J15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18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19</v>
      </c>
      <c r="B3" s="9" t="s">
        <v>471</v>
      </c>
      <c r="C3" s="9" t="s">
        <v>481</v>
      </c>
      <c r="D3" s="10">
        <v>10</v>
      </c>
      <c r="E3" s="10">
        <v>120</v>
      </c>
      <c r="F3" s="10">
        <v>1</v>
      </c>
      <c r="G3" s="10">
        <v>1200</v>
      </c>
      <c r="H3" s="12"/>
      <c r="I3" s="11">
        <v>0.1</v>
      </c>
      <c r="J3" s="10">
        <f t="shared" ref="J3:J13" si="0">D3*H3/F3</f>
        <v>0</v>
      </c>
    </row>
    <row r="4" spans="1:10" ht="27.75" customHeight="1" x14ac:dyDescent="0.25">
      <c r="A4" s="9" t="s">
        <v>20</v>
      </c>
      <c r="B4" s="9" t="s">
        <v>472</v>
      </c>
      <c r="C4" s="9" t="s">
        <v>481</v>
      </c>
      <c r="D4" s="10">
        <v>100</v>
      </c>
      <c r="E4" s="10">
        <v>20</v>
      </c>
      <c r="F4" s="10">
        <v>1</v>
      </c>
      <c r="G4" s="10">
        <v>2000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21</v>
      </c>
      <c r="B5" s="9" t="s">
        <v>474</v>
      </c>
      <c r="C5" s="9" t="s">
        <v>481</v>
      </c>
      <c r="D5" s="10">
        <v>20</v>
      </c>
      <c r="E5" s="10">
        <v>25</v>
      </c>
      <c r="F5" s="10">
        <v>1</v>
      </c>
      <c r="G5" s="10">
        <v>500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22</v>
      </c>
      <c r="B6" s="9" t="s">
        <v>475</v>
      </c>
      <c r="C6" s="9" t="s">
        <v>481</v>
      </c>
      <c r="D6" s="10">
        <v>20</v>
      </c>
      <c r="E6" s="10">
        <v>25</v>
      </c>
      <c r="F6" s="10">
        <v>1</v>
      </c>
      <c r="G6" s="10">
        <v>500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23</v>
      </c>
      <c r="B7" s="9" t="s">
        <v>476</v>
      </c>
      <c r="C7" s="9" t="s">
        <v>481</v>
      </c>
      <c r="D7" s="10">
        <v>20</v>
      </c>
      <c r="E7" s="10">
        <v>30</v>
      </c>
      <c r="F7" s="10">
        <v>1</v>
      </c>
      <c r="G7" s="10">
        <v>600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24</v>
      </c>
      <c r="B8" s="9" t="s">
        <v>257</v>
      </c>
      <c r="C8" s="9" t="s">
        <v>481</v>
      </c>
      <c r="D8" s="10">
        <v>20</v>
      </c>
      <c r="E8" s="10">
        <v>5</v>
      </c>
      <c r="F8" s="10">
        <v>1</v>
      </c>
      <c r="G8" s="10">
        <v>100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9" t="s">
        <v>25</v>
      </c>
      <c r="B9" s="9" t="s">
        <v>362</v>
      </c>
      <c r="C9" s="9" t="s">
        <v>481</v>
      </c>
      <c r="D9" s="10">
        <v>4</v>
      </c>
      <c r="E9" s="10">
        <v>175</v>
      </c>
      <c r="F9" s="10">
        <v>1</v>
      </c>
      <c r="G9" s="10">
        <v>700</v>
      </c>
      <c r="H9" s="12"/>
      <c r="I9" s="11">
        <v>0.1</v>
      </c>
      <c r="J9" s="10">
        <f t="shared" si="0"/>
        <v>0</v>
      </c>
    </row>
    <row r="10" spans="1:10" ht="27.75" customHeight="1" x14ac:dyDescent="0.25">
      <c r="A10" s="9" t="s">
        <v>26</v>
      </c>
      <c r="B10" s="9" t="s">
        <v>361</v>
      </c>
      <c r="C10" s="9" t="s">
        <v>481</v>
      </c>
      <c r="D10" s="10">
        <v>4</v>
      </c>
      <c r="E10" s="10">
        <v>175</v>
      </c>
      <c r="F10" s="10">
        <v>1</v>
      </c>
      <c r="G10" s="10">
        <v>700</v>
      </c>
      <c r="H10" s="12"/>
      <c r="I10" s="11">
        <v>0.1</v>
      </c>
      <c r="J10" s="10">
        <f t="shared" si="0"/>
        <v>0</v>
      </c>
    </row>
    <row r="11" spans="1:10" ht="27.75" customHeight="1" x14ac:dyDescent="0.25">
      <c r="A11" s="9" t="s">
        <v>27</v>
      </c>
      <c r="B11" s="9" t="s">
        <v>0</v>
      </c>
      <c r="C11" s="9" t="s">
        <v>481</v>
      </c>
      <c r="D11" s="10">
        <v>4</v>
      </c>
      <c r="E11" s="10">
        <v>240</v>
      </c>
      <c r="F11" s="10">
        <v>1</v>
      </c>
      <c r="G11" s="10">
        <v>960</v>
      </c>
      <c r="H11" s="12"/>
      <c r="I11" s="11">
        <v>0.1</v>
      </c>
      <c r="J11" s="10">
        <f t="shared" si="0"/>
        <v>0</v>
      </c>
    </row>
    <row r="12" spans="1:10" ht="27.75" customHeight="1" x14ac:dyDescent="0.25">
      <c r="A12" s="9" t="s">
        <v>28</v>
      </c>
      <c r="B12" s="9" t="s">
        <v>365</v>
      </c>
      <c r="C12" s="9" t="s">
        <v>481</v>
      </c>
      <c r="D12" s="10">
        <v>4</v>
      </c>
      <c r="E12" s="10">
        <v>200</v>
      </c>
      <c r="F12" s="10">
        <v>1</v>
      </c>
      <c r="G12" s="10">
        <v>800</v>
      </c>
      <c r="H12" s="12"/>
      <c r="I12" s="11">
        <v>0.1</v>
      </c>
      <c r="J12" s="10">
        <f t="shared" si="0"/>
        <v>0</v>
      </c>
    </row>
    <row r="13" spans="1:10" ht="27.75" customHeight="1" x14ac:dyDescent="0.25">
      <c r="A13" s="9" t="s">
        <v>29</v>
      </c>
      <c r="B13" s="9" t="s">
        <v>364</v>
      </c>
      <c r="C13" s="9" t="s">
        <v>481</v>
      </c>
      <c r="D13" s="10">
        <v>4</v>
      </c>
      <c r="E13" s="10">
        <v>200</v>
      </c>
      <c r="F13" s="10">
        <v>1</v>
      </c>
      <c r="G13" s="10">
        <v>800</v>
      </c>
      <c r="H13" s="12"/>
      <c r="I13" s="11">
        <v>0.1</v>
      </c>
      <c r="J13" s="10">
        <f t="shared" si="0"/>
        <v>0</v>
      </c>
    </row>
    <row r="14" spans="1:10" x14ac:dyDescent="0.25">
      <c r="G14" s="14">
        <f>SUM(G3:G13)</f>
        <v>8860</v>
      </c>
      <c r="J14" s="14">
        <f>SUM(J3:J13)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9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22" sqref="J2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31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32</v>
      </c>
      <c r="B3" s="9" t="s">
        <v>416</v>
      </c>
      <c r="C3" s="9" t="s">
        <v>481</v>
      </c>
      <c r="D3" s="10">
        <v>40</v>
      </c>
      <c r="E3" s="10">
        <v>44.52</v>
      </c>
      <c r="F3" s="10">
        <v>1</v>
      </c>
      <c r="G3" s="10">
        <v>1780.8</v>
      </c>
      <c r="H3" s="12"/>
      <c r="I3" s="11">
        <v>0.1</v>
      </c>
      <c r="J3" s="10">
        <f t="shared" ref="J3:J8" si="0">D3*H3/F3</f>
        <v>0</v>
      </c>
    </row>
    <row r="4" spans="1:10" ht="27.75" customHeight="1" x14ac:dyDescent="0.25">
      <c r="A4" s="9" t="s">
        <v>33</v>
      </c>
      <c r="B4" s="9" t="s">
        <v>417</v>
      </c>
      <c r="C4" s="9" t="s">
        <v>481</v>
      </c>
      <c r="D4" s="10">
        <v>40</v>
      </c>
      <c r="E4" s="10">
        <v>44.52</v>
      </c>
      <c r="F4" s="10">
        <v>1</v>
      </c>
      <c r="G4" s="10">
        <v>1780.8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34</v>
      </c>
      <c r="B5" s="9" t="s">
        <v>418</v>
      </c>
      <c r="C5" s="9" t="s">
        <v>481</v>
      </c>
      <c r="D5" s="10">
        <v>40</v>
      </c>
      <c r="E5" s="10">
        <v>71.290000000000006</v>
      </c>
      <c r="F5" s="10">
        <v>1</v>
      </c>
      <c r="G5" s="10">
        <v>2851.6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35</v>
      </c>
      <c r="B6" s="9" t="s">
        <v>259</v>
      </c>
      <c r="C6" s="9" t="s">
        <v>481</v>
      </c>
      <c r="D6" s="10">
        <v>40</v>
      </c>
      <c r="E6" s="10">
        <v>8.06</v>
      </c>
      <c r="F6" s="10">
        <v>1</v>
      </c>
      <c r="G6" s="10">
        <v>322.39999999999998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36</v>
      </c>
      <c r="B7" s="9" t="s">
        <v>250</v>
      </c>
      <c r="C7" s="9" t="s">
        <v>481</v>
      </c>
      <c r="D7" s="10">
        <v>30</v>
      </c>
      <c r="E7" s="10">
        <v>11.93</v>
      </c>
      <c r="F7" s="10">
        <v>1</v>
      </c>
      <c r="G7" s="10">
        <v>357.9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37</v>
      </c>
      <c r="B8" s="9" t="s">
        <v>251</v>
      </c>
      <c r="C8" s="9" t="s">
        <v>481</v>
      </c>
      <c r="D8" s="10">
        <v>30</v>
      </c>
      <c r="E8" s="10">
        <v>11.93</v>
      </c>
      <c r="F8" s="10">
        <v>1</v>
      </c>
      <c r="G8" s="10">
        <v>357.9</v>
      </c>
      <c r="H8" s="12"/>
      <c r="I8" s="11">
        <v>0.1</v>
      </c>
      <c r="J8" s="10">
        <f t="shared" si="0"/>
        <v>0</v>
      </c>
    </row>
    <row r="9" spans="1:10" x14ac:dyDescent="0.25">
      <c r="G9" s="14">
        <f>SUM(G3:G8)</f>
        <v>7451.3999999999987</v>
      </c>
      <c r="J9" s="14">
        <f>SUM(J3:J8)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1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6" sqref="J16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39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42.75" customHeight="1" x14ac:dyDescent="0.25">
      <c r="A3" s="16" t="s">
        <v>483</v>
      </c>
      <c r="B3" s="16" t="s">
        <v>484</v>
      </c>
      <c r="C3" s="17"/>
      <c r="D3" s="18"/>
      <c r="E3" s="18"/>
      <c r="F3" s="18"/>
      <c r="G3" s="18">
        <f>SUM(G4:G10)</f>
        <v>14939.4</v>
      </c>
      <c r="H3" s="19"/>
      <c r="I3" s="20"/>
      <c r="J3" s="18">
        <f>SUM(J4:J10)</f>
        <v>0</v>
      </c>
    </row>
    <row r="4" spans="1:10" ht="27.75" customHeight="1" x14ac:dyDescent="0.25">
      <c r="A4" s="15" t="s">
        <v>487</v>
      </c>
      <c r="B4" s="9" t="s">
        <v>419</v>
      </c>
      <c r="C4" s="9" t="s">
        <v>481</v>
      </c>
      <c r="D4" s="10">
        <v>5</v>
      </c>
      <c r="E4" s="10">
        <v>460.78</v>
      </c>
      <c r="F4" s="10">
        <v>1</v>
      </c>
      <c r="G4" s="10">
        <v>2303.9</v>
      </c>
      <c r="H4" s="12"/>
      <c r="I4" s="11">
        <v>0.1</v>
      </c>
      <c r="J4" s="10">
        <f t="shared" ref="J4:J14" si="0">D4*H4/F4</f>
        <v>0</v>
      </c>
    </row>
    <row r="5" spans="1:10" ht="27.75" customHeight="1" x14ac:dyDescent="0.25">
      <c r="A5" s="15" t="s">
        <v>488</v>
      </c>
      <c r="B5" s="9" t="s">
        <v>420</v>
      </c>
      <c r="C5" s="9" t="s">
        <v>481</v>
      </c>
      <c r="D5" s="10">
        <v>5</v>
      </c>
      <c r="E5" s="10">
        <v>460.78</v>
      </c>
      <c r="F5" s="10">
        <v>1</v>
      </c>
      <c r="G5" s="10">
        <v>2303.9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15" t="s">
        <v>489</v>
      </c>
      <c r="B6" s="9" t="s">
        <v>421</v>
      </c>
      <c r="C6" s="9" t="s">
        <v>481</v>
      </c>
      <c r="D6" s="10">
        <v>5</v>
      </c>
      <c r="E6" s="10">
        <v>460.78</v>
      </c>
      <c r="F6" s="10">
        <v>1</v>
      </c>
      <c r="G6" s="10">
        <v>2303.9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15" t="s">
        <v>490</v>
      </c>
      <c r="B7" s="9" t="s">
        <v>422</v>
      </c>
      <c r="C7" s="9" t="s">
        <v>481</v>
      </c>
      <c r="D7" s="10">
        <v>5</v>
      </c>
      <c r="E7" s="10">
        <v>460.78</v>
      </c>
      <c r="F7" s="10">
        <v>1</v>
      </c>
      <c r="G7" s="10">
        <v>2303.9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15" t="s">
        <v>491</v>
      </c>
      <c r="B8" s="9" t="s">
        <v>423</v>
      </c>
      <c r="C8" s="9" t="s">
        <v>481</v>
      </c>
      <c r="D8" s="10">
        <v>5</v>
      </c>
      <c r="E8" s="10">
        <v>460.78</v>
      </c>
      <c r="F8" s="10">
        <v>1</v>
      </c>
      <c r="G8" s="10">
        <v>2303.9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15" t="s">
        <v>492</v>
      </c>
      <c r="B9" s="9" t="s">
        <v>424</v>
      </c>
      <c r="C9" s="9" t="s">
        <v>481</v>
      </c>
      <c r="D9" s="10">
        <v>5</v>
      </c>
      <c r="E9" s="10">
        <v>460.78</v>
      </c>
      <c r="F9" s="10">
        <v>1</v>
      </c>
      <c r="G9" s="10">
        <v>2303.9</v>
      </c>
      <c r="H9" s="12"/>
      <c r="I9" s="11">
        <v>0.1</v>
      </c>
      <c r="J9" s="10">
        <f t="shared" si="0"/>
        <v>0</v>
      </c>
    </row>
    <row r="10" spans="1:10" ht="27.75" customHeight="1" x14ac:dyDescent="0.25">
      <c r="A10" s="15" t="s">
        <v>493</v>
      </c>
      <c r="B10" s="9" t="s">
        <v>247</v>
      </c>
      <c r="C10" s="9" t="s">
        <v>481</v>
      </c>
      <c r="D10" s="10">
        <v>30</v>
      </c>
      <c r="E10" s="10">
        <v>37.200000000000003</v>
      </c>
      <c r="F10" s="10">
        <v>1</v>
      </c>
      <c r="G10" s="10">
        <v>1116</v>
      </c>
      <c r="H10" s="12"/>
      <c r="I10" s="11">
        <v>0.1</v>
      </c>
      <c r="J10" s="10">
        <f t="shared" si="0"/>
        <v>0</v>
      </c>
    </row>
    <row r="11" spans="1:10" ht="27.75" customHeight="1" x14ac:dyDescent="0.25">
      <c r="A11" s="16" t="s">
        <v>485</v>
      </c>
      <c r="B11" s="16" t="s">
        <v>486</v>
      </c>
      <c r="C11" s="17"/>
      <c r="D11" s="18"/>
      <c r="E11" s="18"/>
      <c r="F11" s="18"/>
      <c r="G11" s="18">
        <f>SUM(G12:G14)</f>
        <v>4506</v>
      </c>
      <c r="H11" s="19"/>
      <c r="I11" s="20"/>
      <c r="J11" s="18">
        <f>SUM(J12:J14)</f>
        <v>0</v>
      </c>
    </row>
    <row r="12" spans="1:10" ht="27.75" customHeight="1" x14ac:dyDescent="0.25">
      <c r="A12" s="15" t="s">
        <v>494</v>
      </c>
      <c r="B12" s="9" t="s">
        <v>437</v>
      </c>
      <c r="C12" s="9" t="s">
        <v>481</v>
      </c>
      <c r="D12" s="10">
        <v>5</v>
      </c>
      <c r="E12" s="10">
        <v>413.4</v>
      </c>
      <c r="F12" s="10">
        <v>1</v>
      </c>
      <c r="G12" s="10">
        <v>2067</v>
      </c>
      <c r="H12" s="12"/>
      <c r="I12" s="11">
        <v>0.1</v>
      </c>
      <c r="J12" s="10">
        <f t="shared" si="0"/>
        <v>0</v>
      </c>
    </row>
    <row r="13" spans="1:10" ht="27.75" customHeight="1" x14ac:dyDescent="0.25">
      <c r="A13" s="15" t="s">
        <v>495</v>
      </c>
      <c r="B13" s="9" t="s">
        <v>438</v>
      </c>
      <c r="C13" s="9" t="s">
        <v>481</v>
      </c>
      <c r="D13" s="10">
        <v>5</v>
      </c>
      <c r="E13" s="10">
        <v>413.4</v>
      </c>
      <c r="F13" s="10">
        <v>1</v>
      </c>
      <c r="G13" s="10">
        <v>2067</v>
      </c>
      <c r="H13" s="12"/>
      <c r="I13" s="11">
        <v>0.1</v>
      </c>
      <c r="J13" s="10">
        <f t="shared" si="0"/>
        <v>0</v>
      </c>
    </row>
    <row r="14" spans="1:10" ht="27.75" customHeight="1" x14ac:dyDescent="0.25">
      <c r="A14" s="15" t="s">
        <v>496</v>
      </c>
      <c r="B14" s="9" t="s">
        <v>252</v>
      </c>
      <c r="C14" s="9" t="s">
        <v>481</v>
      </c>
      <c r="D14" s="10">
        <v>10</v>
      </c>
      <c r="E14" s="10">
        <v>37.200000000000003</v>
      </c>
      <c r="F14" s="10">
        <v>1</v>
      </c>
      <c r="G14" s="10">
        <v>372</v>
      </c>
      <c r="H14" s="12"/>
      <c r="I14" s="11">
        <v>0.1</v>
      </c>
      <c r="J14" s="10">
        <f t="shared" si="0"/>
        <v>0</v>
      </c>
    </row>
    <row r="15" spans="1:10" x14ac:dyDescent="0.25">
      <c r="G15" s="14">
        <f>G3+G11</f>
        <v>19445.400000000001</v>
      </c>
      <c r="J15" s="14">
        <f>J3+J11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pageSetup orientation="portrait" r:id="rId1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1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9" sqref="J19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41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42</v>
      </c>
      <c r="B3" s="9" t="s">
        <v>434</v>
      </c>
      <c r="C3" s="9" t="s">
        <v>481</v>
      </c>
      <c r="D3" s="10">
        <v>5</v>
      </c>
      <c r="E3" s="10">
        <v>227.66</v>
      </c>
      <c r="F3" s="10">
        <v>1</v>
      </c>
      <c r="G3" s="10">
        <v>1138.3</v>
      </c>
      <c r="H3" s="12"/>
      <c r="I3" s="11">
        <v>0.1</v>
      </c>
      <c r="J3" s="10">
        <f t="shared" ref="J3:J17" si="0">D3*H3/F3</f>
        <v>0</v>
      </c>
    </row>
    <row r="4" spans="1:10" ht="27.75" customHeight="1" x14ac:dyDescent="0.25">
      <c r="A4" s="9" t="s">
        <v>43</v>
      </c>
      <c r="B4" s="9" t="s">
        <v>435</v>
      </c>
      <c r="C4" s="9" t="s">
        <v>481</v>
      </c>
      <c r="D4" s="10">
        <v>5</v>
      </c>
      <c r="E4" s="10">
        <v>227.66</v>
      </c>
      <c r="F4" s="10">
        <v>1</v>
      </c>
      <c r="G4" s="10">
        <v>1138.3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44</v>
      </c>
      <c r="B5" s="9" t="s">
        <v>433</v>
      </c>
      <c r="C5" s="9" t="s">
        <v>481</v>
      </c>
      <c r="D5" s="10">
        <v>5</v>
      </c>
      <c r="E5" s="10">
        <v>227.66</v>
      </c>
      <c r="F5" s="10">
        <v>1</v>
      </c>
      <c r="G5" s="10">
        <v>1138.3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45</v>
      </c>
      <c r="B6" s="9" t="s">
        <v>430</v>
      </c>
      <c r="C6" s="9" t="s">
        <v>481</v>
      </c>
      <c r="D6" s="10">
        <v>5</v>
      </c>
      <c r="E6" s="10">
        <v>227.66</v>
      </c>
      <c r="F6" s="10">
        <v>1</v>
      </c>
      <c r="G6" s="10">
        <v>1138.3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46</v>
      </c>
      <c r="B7" s="9" t="s">
        <v>432</v>
      </c>
      <c r="C7" s="9" t="s">
        <v>481</v>
      </c>
      <c r="D7" s="10">
        <v>5</v>
      </c>
      <c r="E7" s="10">
        <v>227.66</v>
      </c>
      <c r="F7" s="10">
        <v>1</v>
      </c>
      <c r="G7" s="10">
        <v>1138.3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47</v>
      </c>
      <c r="B8" s="9" t="s">
        <v>436</v>
      </c>
      <c r="C8" s="9" t="s">
        <v>481</v>
      </c>
      <c r="D8" s="10">
        <v>5</v>
      </c>
      <c r="E8" s="10">
        <v>227.66</v>
      </c>
      <c r="F8" s="10">
        <v>1</v>
      </c>
      <c r="G8" s="10">
        <v>1138.3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9" t="s">
        <v>48</v>
      </c>
      <c r="B9" s="9" t="s">
        <v>431</v>
      </c>
      <c r="C9" s="9" t="s">
        <v>481</v>
      </c>
      <c r="D9" s="10">
        <v>5</v>
      </c>
      <c r="E9" s="10">
        <v>227.66</v>
      </c>
      <c r="F9" s="10">
        <v>1</v>
      </c>
      <c r="G9" s="10">
        <v>1138.3</v>
      </c>
      <c r="H9" s="12"/>
      <c r="I9" s="11">
        <v>0.1</v>
      </c>
      <c r="J9" s="10">
        <f t="shared" si="0"/>
        <v>0</v>
      </c>
    </row>
    <row r="10" spans="1:10" ht="27.75" customHeight="1" x14ac:dyDescent="0.25">
      <c r="A10" s="9" t="s">
        <v>49</v>
      </c>
      <c r="B10" s="9" t="s">
        <v>253</v>
      </c>
      <c r="C10" s="9" t="s">
        <v>481</v>
      </c>
      <c r="D10" s="10">
        <v>20</v>
      </c>
      <c r="E10" s="10">
        <v>37.200000000000003</v>
      </c>
      <c r="F10" s="10">
        <v>1</v>
      </c>
      <c r="G10" s="10">
        <v>744</v>
      </c>
      <c r="H10" s="12"/>
      <c r="I10" s="11">
        <v>0.1</v>
      </c>
      <c r="J10" s="10">
        <f t="shared" si="0"/>
        <v>0</v>
      </c>
    </row>
    <row r="11" spans="1:10" ht="27.75" customHeight="1" x14ac:dyDescent="0.25">
      <c r="A11" s="9" t="s">
        <v>50</v>
      </c>
      <c r="B11" s="9" t="s">
        <v>440</v>
      </c>
      <c r="C11" s="9" t="s">
        <v>481</v>
      </c>
      <c r="D11" s="10">
        <v>5</v>
      </c>
      <c r="E11" s="10">
        <v>201.4</v>
      </c>
      <c r="F11" s="10">
        <v>1</v>
      </c>
      <c r="G11" s="10">
        <v>1007</v>
      </c>
      <c r="H11" s="12"/>
      <c r="I11" s="11">
        <v>0.1</v>
      </c>
      <c r="J11" s="10">
        <f t="shared" si="0"/>
        <v>0</v>
      </c>
    </row>
    <row r="12" spans="1:10" ht="27.75" customHeight="1" x14ac:dyDescent="0.25">
      <c r="A12" s="9" t="s">
        <v>51</v>
      </c>
      <c r="B12" s="9" t="s">
        <v>358</v>
      </c>
      <c r="C12" s="9" t="s">
        <v>481</v>
      </c>
      <c r="D12" s="10">
        <v>10</v>
      </c>
      <c r="E12" s="10">
        <v>943.4</v>
      </c>
      <c r="F12" s="10">
        <v>1</v>
      </c>
      <c r="G12" s="10">
        <v>9434</v>
      </c>
      <c r="H12" s="12"/>
      <c r="I12" s="11">
        <v>0.1</v>
      </c>
      <c r="J12" s="10">
        <f t="shared" si="0"/>
        <v>0</v>
      </c>
    </row>
    <row r="13" spans="1:10" ht="27.75" customHeight="1" x14ac:dyDescent="0.25">
      <c r="A13" s="9" t="s">
        <v>52</v>
      </c>
      <c r="B13" s="9" t="s">
        <v>446</v>
      </c>
      <c r="C13" s="9" t="s">
        <v>481</v>
      </c>
      <c r="D13" s="10">
        <v>10</v>
      </c>
      <c r="E13" s="10">
        <v>100.7</v>
      </c>
      <c r="F13" s="10">
        <v>1</v>
      </c>
      <c r="G13" s="10">
        <v>1007</v>
      </c>
      <c r="H13" s="12"/>
      <c r="I13" s="11">
        <v>0.1</v>
      </c>
      <c r="J13" s="10">
        <f t="shared" si="0"/>
        <v>0</v>
      </c>
    </row>
    <row r="14" spans="1:10" ht="27.75" customHeight="1" x14ac:dyDescent="0.25">
      <c r="A14" s="9" t="s">
        <v>53</v>
      </c>
      <c r="B14" s="9" t="s">
        <v>447</v>
      </c>
      <c r="C14" s="9" t="s">
        <v>481</v>
      </c>
      <c r="D14" s="10">
        <v>10</v>
      </c>
      <c r="E14" s="10">
        <v>100.7</v>
      </c>
      <c r="F14" s="10">
        <v>1</v>
      </c>
      <c r="G14" s="10">
        <v>1007</v>
      </c>
      <c r="H14" s="12"/>
      <c r="I14" s="11">
        <v>0.1</v>
      </c>
      <c r="J14" s="10">
        <f t="shared" si="0"/>
        <v>0</v>
      </c>
    </row>
    <row r="15" spans="1:10" ht="27.75" customHeight="1" x14ac:dyDescent="0.25">
      <c r="A15" s="9" t="s">
        <v>54</v>
      </c>
      <c r="B15" s="9" t="s">
        <v>412</v>
      </c>
      <c r="C15" s="9" t="s">
        <v>481</v>
      </c>
      <c r="D15" s="10">
        <v>10</v>
      </c>
      <c r="E15" s="10">
        <v>111.3</v>
      </c>
      <c r="F15" s="10">
        <v>1</v>
      </c>
      <c r="G15" s="10">
        <v>1113</v>
      </c>
      <c r="H15" s="12"/>
      <c r="I15" s="11">
        <v>0.1</v>
      </c>
      <c r="J15" s="10">
        <f t="shared" si="0"/>
        <v>0</v>
      </c>
    </row>
    <row r="16" spans="1:10" ht="27.75" customHeight="1" x14ac:dyDescent="0.25">
      <c r="A16" s="9" t="s">
        <v>55</v>
      </c>
      <c r="B16" s="9" t="s">
        <v>413</v>
      </c>
      <c r="C16" s="9" t="s">
        <v>481</v>
      </c>
      <c r="D16" s="10">
        <v>10</v>
      </c>
      <c r="E16" s="10">
        <v>111.3</v>
      </c>
      <c r="F16" s="10">
        <v>1</v>
      </c>
      <c r="G16" s="10">
        <v>1113</v>
      </c>
      <c r="H16" s="12"/>
      <c r="I16" s="11">
        <v>0.1</v>
      </c>
      <c r="J16" s="10">
        <f t="shared" si="0"/>
        <v>0</v>
      </c>
    </row>
    <row r="17" spans="1:10" ht="27.75" customHeight="1" x14ac:dyDescent="0.25">
      <c r="A17" s="9" t="s">
        <v>56</v>
      </c>
      <c r="B17" s="9" t="s">
        <v>456</v>
      </c>
      <c r="C17" s="9" t="s">
        <v>481</v>
      </c>
      <c r="D17" s="10">
        <v>10</v>
      </c>
      <c r="E17" s="10">
        <v>77.489999999999995</v>
      </c>
      <c r="F17" s="10">
        <v>1</v>
      </c>
      <c r="G17" s="10">
        <v>774.9</v>
      </c>
      <c r="H17" s="12"/>
      <c r="I17" s="11">
        <v>0.1</v>
      </c>
      <c r="J17" s="10">
        <f t="shared" si="0"/>
        <v>0</v>
      </c>
    </row>
    <row r="18" spans="1:10" x14ac:dyDescent="0.25">
      <c r="G18" s="14">
        <f>SUM(G3:G17)</f>
        <v>24168</v>
      </c>
      <c r="J18" s="14">
        <f>SUM(J3:J17)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11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2" sqref="J1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58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59</v>
      </c>
      <c r="B3" s="9" t="s">
        <v>331</v>
      </c>
      <c r="C3" s="9" t="s">
        <v>481</v>
      </c>
      <c r="D3" s="10">
        <v>4</v>
      </c>
      <c r="E3" s="10">
        <v>510.71</v>
      </c>
      <c r="F3" s="10">
        <v>1</v>
      </c>
      <c r="G3" s="10">
        <v>2042.84</v>
      </c>
      <c r="H3" s="12"/>
      <c r="I3" s="11">
        <v>0.1</v>
      </c>
      <c r="J3" s="10">
        <f t="shared" ref="J3:J10" si="0">D3*H3/F3</f>
        <v>0</v>
      </c>
    </row>
    <row r="4" spans="1:10" ht="27.75" customHeight="1" x14ac:dyDescent="0.25">
      <c r="A4" s="9" t="s">
        <v>60</v>
      </c>
      <c r="B4" s="9" t="s">
        <v>332</v>
      </c>
      <c r="C4" s="9" t="s">
        <v>481</v>
      </c>
      <c r="D4" s="10">
        <v>2</v>
      </c>
      <c r="E4" s="10">
        <v>585.54</v>
      </c>
      <c r="F4" s="10">
        <v>1</v>
      </c>
      <c r="G4" s="10">
        <v>1171.08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61</v>
      </c>
      <c r="B5" s="9" t="s">
        <v>350</v>
      </c>
      <c r="C5" s="9" t="s">
        <v>481</v>
      </c>
      <c r="D5" s="10">
        <v>4</v>
      </c>
      <c r="E5" s="10">
        <v>510.71</v>
      </c>
      <c r="F5" s="10">
        <v>1</v>
      </c>
      <c r="G5" s="10">
        <v>2042.84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62</v>
      </c>
      <c r="B6" s="9" t="s">
        <v>326</v>
      </c>
      <c r="C6" s="9" t="s">
        <v>481</v>
      </c>
      <c r="D6" s="10">
        <v>4</v>
      </c>
      <c r="E6" s="10">
        <v>585.54</v>
      </c>
      <c r="F6" s="10">
        <v>1</v>
      </c>
      <c r="G6" s="10">
        <v>2342.16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63</v>
      </c>
      <c r="B7" s="9" t="s">
        <v>446</v>
      </c>
      <c r="C7" s="9" t="s">
        <v>481</v>
      </c>
      <c r="D7" s="10">
        <v>10</v>
      </c>
      <c r="E7" s="10">
        <v>95.93</v>
      </c>
      <c r="F7" s="10">
        <v>1</v>
      </c>
      <c r="G7" s="10">
        <v>959.3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64</v>
      </c>
      <c r="B8" s="9" t="s">
        <v>447</v>
      </c>
      <c r="C8" s="9" t="s">
        <v>481</v>
      </c>
      <c r="D8" s="10">
        <v>10</v>
      </c>
      <c r="E8" s="10">
        <v>95.93</v>
      </c>
      <c r="F8" s="10">
        <v>1</v>
      </c>
      <c r="G8" s="10">
        <v>959.3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9" t="s">
        <v>65</v>
      </c>
      <c r="B9" s="9" t="s">
        <v>412</v>
      </c>
      <c r="C9" s="9" t="s">
        <v>481</v>
      </c>
      <c r="D9" s="10">
        <v>10</v>
      </c>
      <c r="E9" s="10">
        <v>95.93</v>
      </c>
      <c r="F9" s="10">
        <v>1</v>
      </c>
      <c r="G9" s="10">
        <v>959.3</v>
      </c>
      <c r="H9" s="12"/>
      <c r="I9" s="11">
        <v>0.1</v>
      </c>
      <c r="J9" s="10">
        <f t="shared" si="0"/>
        <v>0</v>
      </c>
    </row>
    <row r="10" spans="1:10" ht="27.75" customHeight="1" x14ac:dyDescent="0.25">
      <c r="A10" s="9" t="s">
        <v>66</v>
      </c>
      <c r="B10" s="9" t="s">
        <v>413</v>
      </c>
      <c r="C10" s="9" t="s">
        <v>481</v>
      </c>
      <c r="D10" s="10">
        <v>10</v>
      </c>
      <c r="E10" s="10">
        <v>95.93</v>
      </c>
      <c r="F10" s="10">
        <v>1</v>
      </c>
      <c r="G10" s="10">
        <v>959.3</v>
      </c>
      <c r="H10" s="12"/>
      <c r="I10" s="11">
        <v>0.1</v>
      </c>
      <c r="J10" s="10">
        <f t="shared" si="0"/>
        <v>0</v>
      </c>
    </row>
    <row r="11" spans="1:10" x14ac:dyDescent="0.25">
      <c r="G11" s="14">
        <f>SUM(G3:G10)</f>
        <v>11436.119999999997</v>
      </c>
      <c r="J11" s="14">
        <f>SUM(J3:J10)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1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9" sqref="J19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68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69</v>
      </c>
      <c r="B3" s="9" t="s">
        <v>363</v>
      </c>
      <c r="C3" s="9" t="s">
        <v>481</v>
      </c>
      <c r="D3" s="10">
        <v>3</v>
      </c>
      <c r="E3" s="10">
        <v>911.6</v>
      </c>
      <c r="F3" s="10">
        <v>1</v>
      </c>
      <c r="G3" s="10">
        <v>2734.8</v>
      </c>
      <c r="H3" s="12"/>
      <c r="I3" s="11">
        <v>0.1</v>
      </c>
      <c r="J3" s="10">
        <f t="shared" ref="J3:J17" si="0">D3*H3/F3</f>
        <v>0</v>
      </c>
    </row>
    <row r="4" spans="1:10" ht="27.75" customHeight="1" x14ac:dyDescent="0.25">
      <c r="A4" s="9" t="s">
        <v>70</v>
      </c>
      <c r="B4" s="9" t="s">
        <v>368</v>
      </c>
      <c r="C4" s="9" t="s">
        <v>481</v>
      </c>
      <c r="D4" s="10">
        <v>3</v>
      </c>
      <c r="E4" s="10">
        <v>911.6</v>
      </c>
      <c r="F4" s="10">
        <v>1</v>
      </c>
      <c r="G4" s="10">
        <v>2734.8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71</v>
      </c>
      <c r="B5" s="9" t="s">
        <v>367</v>
      </c>
      <c r="C5" s="9" t="s">
        <v>481</v>
      </c>
      <c r="D5" s="10">
        <v>3</v>
      </c>
      <c r="E5" s="10">
        <v>418.7</v>
      </c>
      <c r="F5" s="10">
        <v>1</v>
      </c>
      <c r="G5" s="10">
        <v>1256.0999999999999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72</v>
      </c>
      <c r="B6" s="9" t="s">
        <v>370</v>
      </c>
      <c r="C6" s="9" t="s">
        <v>481</v>
      </c>
      <c r="D6" s="10">
        <v>20</v>
      </c>
      <c r="E6" s="10">
        <v>243.8</v>
      </c>
      <c r="F6" s="10">
        <v>1</v>
      </c>
      <c r="G6" s="10">
        <v>4876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73</v>
      </c>
      <c r="B7" s="9" t="s">
        <v>366</v>
      </c>
      <c r="C7" s="9" t="s">
        <v>481</v>
      </c>
      <c r="D7" s="10">
        <v>20</v>
      </c>
      <c r="E7" s="10">
        <v>243.8</v>
      </c>
      <c r="F7" s="10">
        <v>1</v>
      </c>
      <c r="G7" s="10">
        <v>4876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74</v>
      </c>
      <c r="B8" s="9" t="s">
        <v>477</v>
      </c>
      <c r="C8" s="9" t="s">
        <v>481</v>
      </c>
      <c r="D8" s="10">
        <v>30</v>
      </c>
      <c r="E8" s="10">
        <v>159</v>
      </c>
      <c r="F8" s="10">
        <v>1</v>
      </c>
      <c r="G8" s="10">
        <v>4770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9" t="s">
        <v>75</v>
      </c>
      <c r="B9" s="9" t="s">
        <v>468</v>
      </c>
      <c r="C9" s="9" t="s">
        <v>481</v>
      </c>
      <c r="D9" s="10">
        <v>30</v>
      </c>
      <c r="E9" s="10">
        <v>159</v>
      </c>
      <c r="F9" s="10">
        <v>1</v>
      </c>
      <c r="G9" s="10">
        <v>4770</v>
      </c>
      <c r="H9" s="12"/>
      <c r="I9" s="11">
        <v>0.1</v>
      </c>
      <c r="J9" s="10">
        <f t="shared" si="0"/>
        <v>0</v>
      </c>
    </row>
    <row r="10" spans="1:10" ht="27.75" customHeight="1" x14ac:dyDescent="0.25">
      <c r="A10" s="9" t="s">
        <v>76</v>
      </c>
      <c r="B10" s="9" t="s">
        <v>466</v>
      </c>
      <c r="C10" s="9" t="s">
        <v>481</v>
      </c>
      <c r="D10" s="10">
        <v>20</v>
      </c>
      <c r="E10" s="10">
        <v>159</v>
      </c>
      <c r="F10" s="10">
        <v>1</v>
      </c>
      <c r="G10" s="10">
        <v>3180</v>
      </c>
      <c r="H10" s="12"/>
      <c r="I10" s="11">
        <v>0.1</v>
      </c>
      <c r="J10" s="10">
        <f t="shared" si="0"/>
        <v>0</v>
      </c>
    </row>
    <row r="11" spans="1:10" ht="27.75" customHeight="1" x14ac:dyDescent="0.25">
      <c r="A11" s="9" t="s">
        <v>77</v>
      </c>
      <c r="B11" s="9" t="s">
        <v>458</v>
      </c>
      <c r="C11" s="9" t="s">
        <v>481</v>
      </c>
      <c r="D11" s="10">
        <v>20</v>
      </c>
      <c r="E11" s="10">
        <v>159</v>
      </c>
      <c r="F11" s="10">
        <v>1</v>
      </c>
      <c r="G11" s="10">
        <v>3180</v>
      </c>
      <c r="H11" s="12"/>
      <c r="I11" s="11">
        <v>0.1</v>
      </c>
      <c r="J11" s="10">
        <f t="shared" si="0"/>
        <v>0</v>
      </c>
    </row>
    <row r="12" spans="1:10" ht="27.75" customHeight="1" x14ac:dyDescent="0.25">
      <c r="A12" s="9" t="s">
        <v>78</v>
      </c>
      <c r="B12" s="9" t="s">
        <v>425</v>
      </c>
      <c r="C12" s="9" t="s">
        <v>481</v>
      </c>
      <c r="D12" s="10">
        <v>20</v>
      </c>
      <c r="E12" s="10">
        <v>312.7</v>
      </c>
      <c r="F12" s="10">
        <v>1</v>
      </c>
      <c r="G12" s="10">
        <v>6254</v>
      </c>
      <c r="H12" s="12"/>
      <c r="I12" s="11">
        <v>0.1</v>
      </c>
      <c r="J12" s="10">
        <f t="shared" si="0"/>
        <v>0</v>
      </c>
    </row>
    <row r="13" spans="1:10" ht="27.75" customHeight="1" x14ac:dyDescent="0.25">
      <c r="A13" s="9" t="s">
        <v>79</v>
      </c>
      <c r="B13" s="9" t="s">
        <v>322</v>
      </c>
      <c r="C13" s="9" t="s">
        <v>481</v>
      </c>
      <c r="D13" s="10">
        <v>20</v>
      </c>
      <c r="E13" s="10">
        <v>312.7</v>
      </c>
      <c r="F13" s="10">
        <v>1</v>
      </c>
      <c r="G13" s="10">
        <v>6254</v>
      </c>
      <c r="H13" s="12"/>
      <c r="I13" s="11">
        <v>0.1</v>
      </c>
      <c r="J13" s="10">
        <f t="shared" si="0"/>
        <v>0</v>
      </c>
    </row>
    <row r="14" spans="1:10" ht="27.75" customHeight="1" x14ac:dyDescent="0.25">
      <c r="A14" s="9" t="s">
        <v>80</v>
      </c>
      <c r="B14" s="9" t="s">
        <v>464</v>
      </c>
      <c r="C14" s="9" t="s">
        <v>481</v>
      </c>
      <c r="D14" s="10">
        <v>4</v>
      </c>
      <c r="E14" s="10">
        <v>460.78</v>
      </c>
      <c r="F14" s="10">
        <v>1</v>
      </c>
      <c r="G14" s="10">
        <v>1843.12</v>
      </c>
      <c r="H14" s="12"/>
      <c r="I14" s="11">
        <v>0.1</v>
      </c>
      <c r="J14" s="10">
        <f t="shared" si="0"/>
        <v>0</v>
      </c>
    </row>
    <row r="15" spans="1:10" ht="27.75" customHeight="1" x14ac:dyDescent="0.25">
      <c r="A15" s="9" t="s">
        <v>81</v>
      </c>
      <c r="B15" s="9" t="s">
        <v>324</v>
      </c>
      <c r="C15" s="9" t="s">
        <v>481</v>
      </c>
      <c r="D15" s="10">
        <v>10</v>
      </c>
      <c r="E15" s="10">
        <v>74.2</v>
      </c>
      <c r="F15" s="10">
        <v>1</v>
      </c>
      <c r="G15" s="10">
        <v>742</v>
      </c>
      <c r="H15" s="12"/>
      <c r="I15" s="11">
        <v>0.1</v>
      </c>
      <c r="J15" s="10">
        <f t="shared" si="0"/>
        <v>0</v>
      </c>
    </row>
    <row r="16" spans="1:10" ht="27.75" customHeight="1" x14ac:dyDescent="0.25">
      <c r="A16" s="9" t="s">
        <v>82</v>
      </c>
      <c r="B16" s="9" t="s">
        <v>256</v>
      </c>
      <c r="C16" s="9" t="s">
        <v>481</v>
      </c>
      <c r="D16" s="10">
        <v>20</v>
      </c>
      <c r="E16" s="10">
        <v>63.6</v>
      </c>
      <c r="F16" s="10">
        <v>1</v>
      </c>
      <c r="G16" s="10">
        <v>1272</v>
      </c>
      <c r="H16" s="12"/>
      <c r="I16" s="11">
        <v>0.1</v>
      </c>
      <c r="J16" s="10">
        <f t="shared" si="0"/>
        <v>0</v>
      </c>
    </row>
    <row r="17" spans="1:10" ht="27.75" customHeight="1" x14ac:dyDescent="0.25">
      <c r="A17" s="9" t="s">
        <v>83</v>
      </c>
      <c r="B17" s="9" t="s">
        <v>253</v>
      </c>
      <c r="C17" s="9" t="s">
        <v>481</v>
      </c>
      <c r="D17" s="10">
        <v>20</v>
      </c>
      <c r="E17" s="10">
        <v>37.200000000000003</v>
      </c>
      <c r="F17" s="10">
        <v>1</v>
      </c>
      <c r="G17" s="10">
        <v>744</v>
      </c>
      <c r="H17" s="12"/>
      <c r="I17" s="11">
        <v>0.1</v>
      </c>
      <c r="J17" s="10">
        <f t="shared" si="0"/>
        <v>0</v>
      </c>
    </row>
    <row r="18" spans="1:10" x14ac:dyDescent="0.25">
      <c r="G18" s="14">
        <f>SUM(G3:G17)</f>
        <v>49486.82</v>
      </c>
      <c r="J18" s="14">
        <f>SUM(J3:J17)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1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4" sqref="J14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85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86</v>
      </c>
      <c r="B3" s="9" t="s">
        <v>369</v>
      </c>
      <c r="C3" s="9" t="s">
        <v>481</v>
      </c>
      <c r="D3" s="10">
        <v>5</v>
      </c>
      <c r="E3" s="10">
        <v>943.86</v>
      </c>
      <c r="F3" s="10">
        <v>1</v>
      </c>
      <c r="G3" s="10">
        <v>4719.3</v>
      </c>
      <c r="H3" s="12"/>
      <c r="I3" s="11">
        <v>0.1</v>
      </c>
      <c r="J3" s="10">
        <f t="shared" ref="J3:J12" si="0">D3*H3/F3</f>
        <v>0</v>
      </c>
    </row>
    <row r="4" spans="1:10" ht="27.75" customHeight="1" x14ac:dyDescent="0.25">
      <c r="A4" s="9" t="s">
        <v>87</v>
      </c>
      <c r="B4" s="9" t="s">
        <v>359</v>
      </c>
      <c r="C4" s="9" t="s">
        <v>481</v>
      </c>
      <c r="D4" s="10">
        <v>5</v>
      </c>
      <c r="E4" s="10">
        <v>1136.42</v>
      </c>
      <c r="F4" s="10">
        <v>1</v>
      </c>
      <c r="G4" s="10">
        <v>5682.1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88</v>
      </c>
      <c r="B5" s="9" t="s">
        <v>360</v>
      </c>
      <c r="C5" s="9" t="s">
        <v>481</v>
      </c>
      <c r="D5" s="10">
        <v>5</v>
      </c>
      <c r="E5" s="10">
        <v>1136.42</v>
      </c>
      <c r="F5" s="10">
        <v>1</v>
      </c>
      <c r="G5" s="10">
        <v>5682.1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89</v>
      </c>
      <c r="B6" s="9" t="s">
        <v>473</v>
      </c>
      <c r="C6" s="9" t="s">
        <v>481</v>
      </c>
      <c r="D6" s="10">
        <v>20</v>
      </c>
      <c r="E6" s="10">
        <v>28.24</v>
      </c>
      <c r="F6" s="10">
        <v>1</v>
      </c>
      <c r="G6" s="10">
        <v>564.79999999999995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90</v>
      </c>
      <c r="B7" s="9" t="s">
        <v>470</v>
      </c>
      <c r="C7" s="9" t="s">
        <v>481</v>
      </c>
      <c r="D7" s="10">
        <v>20</v>
      </c>
      <c r="E7" s="10">
        <v>249.46</v>
      </c>
      <c r="F7" s="10">
        <v>1</v>
      </c>
      <c r="G7" s="10">
        <v>4989.2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91</v>
      </c>
      <c r="B8" s="9" t="s">
        <v>449</v>
      </c>
      <c r="C8" s="9" t="s">
        <v>481</v>
      </c>
      <c r="D8" s="10">
        <v>20</v>
      </c>
      <c r="E8" s="10">
        <v>28.24</v>
      </c>
      <c r="F8" s="10">
        <v>1</v>
      </c>
      <c r="G8" s="10">
        <v>564.79999999999995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9" t="s">
        <v>92</v>
      </c>
      <c r="B9" s="9" t="s">
        <v>448</v>
      </c>
      <c r="C9" s="9" t="s">
        <v>481</v>
      </c>
      <c r="D9" s="10">
        <v>20</v>
      </c>
      <c r="E9" s="10">
        <v>177.25</v>
      </c>
      <c r="F9" s="10">
        <v>1</v>
      </c>
      <c r="G9" s="10">
        <v>3545</v>
      </c>
      <c r="H9" s="12"/>
      <c r="I9" s="11">
        <v>0.1</v>
      </c>
      <c r="J9" s="10">
        <f t="shared" si="0"/>
        <v>0</v>
      </c>
    </row>
    <row r="10" spans="1:10" ht="27.75" customHeight="1" x14ac:dyDescent="0.25">
      <c r="A10" s="9" t="s">
        <v>93</v>
      </c>
      <c r="B10" s="9" t="s">
        <v>258</v>
      </c>
      <c r="C10" s="9" t="s">
        <v>481</v>
      </c>
      <c r="D10" s="10">
        <v>10</v>
      </c>
      <c r="E10" s="10">
        <v>27.33</v>
      </c>
      <c r="F10" s="10">
        <v>1</v>
      </c>
      <c r="G10" s="10">
        <v>273.3</v>
      </c>
      <c r="H10" s="12"/>
      <c r="I10" s="11">
        <v>0.1</v>
      </c>
      <c r="J10" s="10">
        <f t="shared" si="0"/>
        <v>0</v>
      </c>
    </row>
    <row r="11" spans="1:10" ht="27.75" customHeight="1" x14ac:dyDescent="0.25">
      <c r="A11" s="9" t="s">
        <v>94</v>
      </c>
      <c r="B11" s="9" t="s">
        <v>253</v>
      </c>
      <c r="C11" s="9" t="s">
        <v>481</v>
      </c>
      <c r="D11" s="10">
        <v>15</v>
      </c>
      <c r="E11" s="10">
        <v>17.91</v>
      </c>
      <c r="F11" s="10">
        <v>1</v>
      </c>
      <c r="G11" s="10">
        <v>268.64999999999998</v>
      </c>
      <c r="H11" s="12"/>
      <c r="I11" s="11">
        <v>0.1</v>
      </c>
      <c r="J11" s="10">
        <f t="shared" si="0"/>
        <v>0</v>
      </c>
    </row>
    <row r="12" spans="1:10" ht="27.75" customHeight="1" x14ac:dyDescent="0.25">
      <c r="A12" s="9" t="s">
        <v>95</v>
      </c>
      <c r="B12" s="9" t="s">
        <v>244</v>
      </c>
      <c r="C12" s="9" t="s">
        <v>481</v>
      </c>
      <c r="D12" s="10">
        <v>6</v>
      </c>
      <c r="E12" s="10">
        <v>168.42</v>
      </c>
      <c r="F12" s="10">
        <v>1</v>
      </c>
      <c r="G12" s="10">
        <v>1010.52</v>
      </c>
      <c r="H12" s="12"/>
      <c r="I12" s="11">
        <v>0.1</v>
      </c>
      <c r="J12" s="10">
        <f t="shared" si="0"/>
        <v>0</v>
      </c>
    </row>
    <row r="13" spans="1:10" x14ac:dyDescent="0.25">
      <c r="G13" s="14">
        <f>SUM(G3:G12)</f>
        <v>27299.770000000004</v>
      </c>
      <c r="J13" s="14">
        <f>SUM(J3:J12)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9" sqref="J9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97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98</v>
      </c>
      <c r="B3" s="9" t="s">
        <v>286</v>
      </c>
      <c r="C3" s="9" t="s">
        <v>481</v>
      </c>
      <c r="D3" s="10">
        <v>16</v>
      </c>
      <c r="E3" s="10">
        <v>621.72</v>
      </c>
      <c r="F3" s="10">
        <v>1</v>
      </c>
      <c r="G3" s="10">
        <v>9947.52</v>
      </c>
      <c r="H3" s="12"/>
      <c r="I3" s="11">
        <v>0.1</v>
      </c>
      <c r="J3" s="10">
        <f>D3*H3/F3</f>
        <v>0</v>
      </c>
    </row>
    <row r="4" spans="1:10" ht="27.75" customHeight="1" x14ac:dyDescent="0.25">
      <c r="A4" s="9" t="s">
        <v>99</v>
      </c>
      <c r="B4" s="9" t="s">
        <v>455</v>
      </c>
      <c r="C4" s="9" t="s">
        <v>481</v>
      </c>
      <c r="D4" s="10">
        <v>16</v>
      </c>
      <c r="E4" s="10">
        <v>166.24</v>
      </c>
      <c r="F4" s="10">
        <v>1</v>
      </c>
      <c r="G4" s="10">
        <v>2659.84</v>
      </c>
      <c r="H4" s="12"/>
      <c r="I4" s="11">
        <v>0.1</v>
      </c>
      <c r="J4" s="10">
        <f>D4*H4/F4</f>
        <v>0</v>
      </c>
    </row>
    <row r="5" spans="1:10" ht="27.75" customHeight="1" x14ac:dyDescent="0.25">
      <c r="A5" s="9" t="s">
        <v>100</v>
      </c>
      <c r="B5" s="9" t="s">
        <v>463</v>
      </c>
      <c r="C5" s="9" t="s">
        <v>481</v>
      </c>
      <c r="D5" s="10">
        <v>8</v>
      </c>
      <c r="E5" s="10">
        <v>83.11</v>
      </c>
      <c r="F5" s="10">
        <v>1</v>
      </c>
      <c r="G5" s="10">
        <v>664.88</v>
      </c>
      <c r="H5" s="12"/>
      <c r="I5" s="11">
        <v>0.1</v>
      </c>
      <c r="J5" s="10">
        <f>D5*H5/F5</f>
        <v>0</v>
      </c>
    </row>
    <row r="6" spans="1:10" ht="27.75" customHeight="1" x14ac:dyDescent="0.25">
      <c r="A6" s="9" t="s">
        <v>101</v>
      </c>
      <c r="B6" s="9" t="s">
        <v>454</v>
      </c>
      <c r="C6" s="9" t="s">
        <v>481</v>
      </c>
      <c r="D6" s="10">
        <v>16</v>
      </c>
      <c r="E6" s="10">
        <v>166.24</v>
      </c>
      <c r="F6" s="10">
        <v>1</v>
      </c>
      <c r="G6" s="10">
        <v>2659.84</v>
      </c>
      <c r="H6" s="12"/>
      <c r="I6" s="11">
        <v>0.1</v>
      </c>
      <c r="J6" s="10">
        <f>D6*H6/F6</f>
        <v>0</v>
      </c>
    </row>
    <row r="7" spans="1:10" ht="27.75" customHeight="1" x14ac:dyDescent="0.25">
      <c r="A7" s="9" t="s">
        <v>102</v>
      </c>
      <c r="B7" s="9" t="s">
        <v>253</v>
      </c>
      <c r="C7" s="9" t="s">
        <v>481</v>
      </c>
      <c r="D7" s="10">
        <v>16</v>
      </c>
      <c r="E7" s="10">
        <v>65.61</v>
      </c>
      <c r="F7" s="10">
        <v>1</v>
      </c>
      <c r="G7" s="10">
        <v>1049.76</v>
      </c>
      <c r="H7" s="12"/>
      <c r="I7" s="11">
        <v>0.1</v>
      </c>
      <c r="J7" s="10">
        <f>D7*H7/F7</f>
        <v>0</v>
      </c>
    </row>
    <row r="8" spans="1:10" x14ac:dyDescent="0.25">
      <c r="G8" s="14">
        <f>SUM(G3:G7)</f>
        <v>16981.84</v>
      </c>
      <c r="J8" s="14">
        <f>SUM(J3:J7)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10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1" sqref="J11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104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105</v>
      </c>
      <c r="B3" s="9" t="s">
        <v>283</v>
      </c>
      <c r="C3" s="9" t="s">
        <v>481</v>
      </c>
      <c r="D3" s="10">
        <v>30</v>
      </c>
      <c r="E3" s="10">
        <v>465.97</v>
      </c>
      <c r="F3" s="10">
        <v>1</v>
      </c>
      <c r="G3" s="10">
        <v>13979.1</v>
      </c>
      <c r="H3" s="12"/>
      <c r="I3" s="11">
        <v>0.1</v>
      </c>
      <c r="J3" s="10">
        <f t="shared" ref="J3:J9" si="0">D3*H3/F3</f>
        <v>0</v>
      </c>
    </row>
    <row r="4" spans="1:10" ht="27.75" customHeight="1" x14ac:dyDescent="0.25">
      <c r="A4" s="9" t="s">
        <v>106</v>
      </c>
      <c r="B4" s="9" t="s">
        <v>287</v>
      </c>
      <c r="C4" s="9" t="s">
        <v>481</v>
      </c>
      <c r="D4" s="10">
        <v>10</v>
      </c>
      <c r="E4" s="10">
        <v>957.5</v>
      </c>
      <c r="F4" s="10">
        <v>1</v>
      </c>
      <c r="G4" s="10">
        <v>9575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107</v>
      </c>
      <c r="B5" s="9" t="s">
        <v>429</v>
      </c>
      <c r="C5" s="9" t="s">
        <v>481</v>
      </c>
      <c r="D5" s="10">
        <v>40</v>
      </c>
      <c r="E5" s="10">
        <v>214.87</v>
      </c>
      <c r="F5" s="10">
        <v>1</v>
      </c>
      <c r="G5" s="10">
        <v>8594.7999999999993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108</v>
      </c>
      <c r="B6" s="9" t="s">
        <v>426</v>
      </c>
      <c r="C6" s="9" t="s">
        <v>481</v>
      </c>
      <c r="D6" s="10">
        <v>10</v>
      </c>
      <c r="E6" s="10">
        <v>414.15</v>
      </c>
      <c r="F6" s="10">
        <v>1</v>
      </c>
      <c r="G6" s="10">
        <v>4141.5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109</v>
      </c>
      <c r="B7" s="9" t="s">
        <v>453</v>
      </c>
      <c r="C7" s="9" t="s">
        <v>481</v>
      </c>
      <c r="D7" s="10">
        <v>40</v>
      </c>
      <c r="E7" s="10">
        <v>83.11</v>
      </c>
      <c r="F7" s="10">
        <v>1</v>
      </c>
      <c r="G7" s="10">
        <v>3324.4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110</v>
      </c>
      <c r="B8" s="9" t="s">
        <v>403</v>
      </c>
      <c r="C8" s="9" t="s">
        <v>481</v>
      </c>
      <c r="D8" s="10">
        <v>40</v>
      </c>
      <c r="E8" s="10">
        <v>77.58</v>
      </c>
      <c r="F8" s="10">
        <v>1</v>
      </c>
      <c r="G8" s="10">
        <v>3103.2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9" t="s">
        <v>111</v>
      </c>
      <c r="B9" s="9" t="s">
        <v>462</v>
      </c>
      <c r="C9" s="9" t="s">
        <v>481</v>
      </c>
      <c r="D9" s="10">
        <v>10</v>
      </c>
      <c r="E9" s="10">
        <v>89.77</v>
      </c>
      <c r="F9" s="10">
        <v>1</v>
      </c>
      <c r="G9" s="10">
        <v>897.7</v>
      </c>
      <c r="H9" s="12"/>
      <c r="I9" s="11">
        <v>0.1</v>
      </c>
      <c r="J9" s="10">
        <f t="shared" si="0"/>
        <v>0</v>
      </c>
    </row>
    <row r="10" spans="1:10" x14ac:dyDescent="0.25">
      <c r="G10" s="14">
        <f>SUM(G3:G9)</f>
        <v>43615.69999999999</v>
      </c>
      <c r="J10" s="14">
        <f>SUM(J3:J9)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10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1" sqref="J11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113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114</v>
      </c>
      <c r="B3" s="9" t="s">
        <v>283</v>
      </c>
      <c r="C3" s="9" t="s">
        <v>481</v>
      </c>
      <c r="D3" s="10">
        <v>30</v>
      </c>
      <c r="E3" s="10">
        <v>732</v>
      </c>
      <c r="F3" s="10">
        <v>1</v>
      </c>
      <c r="G3" s="10">
        <v>21960</v>
      </c>
      <c r="H3" s="12"/>
      <c r="I3" s="11">
        <v>0.1</v>
      </c>
      <c r="J3" s="10">
        <f t="shared" ref="J3:J9" si="0">D3*H3/F3</f>
        <v>0</v>
      </c>
    </row>
    <row r="4" spans="1:10" ht="27.75" customHeight="1" x14ac:dyDescent="0.25">
      <c r="A4" s="9" t="s">
        <v>115</v>
      </c>
      <c r="B4" s="9" t="s">
        <v>284</v>
      </c>
      <c r="C4" s="9" t="s">
        <v>481</v>
      </c>
      <c r="D4" s="10">
        <v>10</v>
      </c>
      <c r="E4" s="10">
        <v>900</v>
      </c>
      <c r="F4" s="10">
        <v>1</v>
      </c>
      <c r="G4" s="10">
        <v>9000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116</v>
      </c>
      <c r="B5" s="9" t="s">
        <v>428</v>
      </c>
      <c r="C5" s="9" t="s">
        <v>481</v>
      </c>
      <c r="D5" s="10">
        <v>30</v>
      </c>
      <c r="E5" s="10">
        <v>104</v>
      </c>
      <c r="F5" s="10">
        <v>1</v>
      </c>
      <c r="G5" s="10">
        <v>3120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117</v>
      </c>
      <c r="B6" s="9" t="s">
        <v>427</v>
      </c>
      <c r="C6" s="9" t="s">
        <v>481</v>
      </c>
      <c r="D6" s="10">
        <v>30</v>
      </c>
      <c r="E6" s="10">
        <v>213</v>
      </c>
      <c r="F6" s="10">
        <v>1</v>
      </c>
      <c r="G6" s="10">
        <v>6390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118</v>
      </c>
      <c r="B7" s="9" t="s">
        <v>406</v>
      </c>
      <c r="C7" s="9" t="s">
        <v>481</v>
      </c>
      <c r="D7" s="10">
        <v>30</v>
      </c>
      <c r="E7" s="10">
        <v>59</v>
      </c>
      <c r="F7" s="10">
        <v>1</v>
      </c>
      <c r="G7" s="10">
        <v>1770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119</v>
      </c>
      <c r="B8" s="9" t="s">
        <v>400</v>
      </c>
      <c r="C8" s="9" t="s">
        <v>481</v>
      </c>
      <c r="D8" s="10">
        <v>30</v>
      </c>
      <c r="E8" s="10">
        <v>103</v>
      </c>
      <c r="F8" s="10">
        <v>1</v>
      </c>
      <c r="G8" s="10">
        <v>3090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9" t="s">
        <v>120</v>
      </c>
      <c r="B9" s="9" t="s">
        <v>247</v>
      </c>
      <c r="C9" s="9" t="s">
        <v>481</v>
      </c>
      <c r="D9" s="10">
        <v>30</v>
      </c>
      <c r="E9" s="10">
        <v>75.930000000000007</v>
      </c>
      <c r="F9" s="10">
        <v>1</v>
      </c>
      <c r="G9" s="10">
        <v>2277.9</v>
      </c>
      <c r="H9" s="12"/>
      <c r="I9" s="11">
        <v>0.1</v>
      </c>
      <c r="J9" s="10">
        <f t="shared" si="0"/>
        <v>0</v>
      </c>
    </row>
    <row r="10" spans="1:10" x14ac:dyDescent="0.25">
      <c r="G10" s="14">
        <f>SUM(G3:G9)</f>
        <v>47607.9</v>
      </c>
      <c r="J10" s="14">
        <f>SUM(J3:J9)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9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0" sqref="J10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122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123</v>
      </c>
      <c r="B3" s="9" t="s">
        <v>282</v>
      </c>
      <c r="C3" s="9" t="s">
        <v>481</v>
      </c>
      <c r="D3" s="10">
        <v>16</v>
      </c>
      <c r="E3" s="10">
        <v>621.72</v>
      </c>
      <c r="F3" s="10">
        <v>1</v>
      </c>
      <c r="G3" s="10">
        <v>9947.52</v>
      </c>
      <c r="H3" s="12"/>
      <c r="I3" s="11">
        <v>0.1</v>
      </c>
      <c r="J3" s="10">
        <f t="shared" ref="J3:J8" si="0">D3*H3/F3</f>
        <v>0</v>
      </c>
    </row>
    <row r="4" spans="1:10" ht="27.75" customHeight="1" x14ac:dyDescent="0.25">
      <c r="A4" s="9" t="s">
        <v>124</v>
      </c>
      <c r="B4" s="9" t="s">
        <v>452</v>
      </c>
      <c r="C4" s="9" t="s">
        <v>481</v>
      </c>
      <c r="D4" s="10">
        <v>16</v>
      </c>
      <c r="E4" s="10">
        <v>166.24</v>
      </c>
      <c r="F4" s="10">
        <v>1</v>
      </c>
      <c r="G4" s="10">
        <v>2659.84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125</v>
      </c>
      <c r="B5" s="9" t="s">
        <v>463</v>
      </c>
      <c r="C5" s="9" t="s">
        <v>481</v>
      </c>
      <c r="D5" s="10">
        <v>16</v>
      </c>
      <c r="E5" s="10">
        <v>83.11</v>
      </c>
      <c r="F5" s="10">
        <v>1</v>
      </c>
      <c r="G5" s="10">
        <v>1329.76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126</v>
      </c>
      <c r="B6" s="9" t="s">
        <v>441</v>
      </c>
      <c r="C6" s="9" t="s">
        <v>481</v>
      </c>
      <c r="D6" s="10">
        <v>16</v>
      </c>
      <c r="E6" s="10">
        <v>265.98</v>
      </c>
      <c r="F6" s="10">
        <v>1</v>
      </c>
      <c r="G6" s="10">
        <v>4255.68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127</v>
      </c>
      <c r="B7" s="9" t="s">
        <v>454</v>
      </c>
      <c r="C7" s="9" t="s">
        <v>481</v>
      </c>
      <c r="D7" s="10">
        <v>16</v>
      </c>
      <c r="E7" s="10">
        <v>166.24</v>
      </c>
      <c r="F7" s="10">
        <v>1</v>
      </c>
      <c r="G7" s="10">
        <v>2659.84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128</v>
      </c>
      <c r="B8" s="9" t="s">
        <v>247</v>
      </c>
      <c r="C8" s="9" t="s">
        <v>481</v>
      </c>
      <c r="D8" s="10">
        <v>16</v>
      </c>
      <c r="E8" s="10">
        <v>65.61</v>
      </c>
      <c r="F8" s="10">
        <v>1</v>
      </c>
      <c r="G8" s="10">
        <v>1049.76</v>
      </c>
      <c r="H8" s="12"/>
      <c r="I8" s="11">
        <v>0.1</v>
      </c>
      <c r="J8" s="10">
        <f t="shared" si="0"/>
        <v>0</v>
      </c>
    </row>
    <row r="9" spans="1:10" x14ac:dyDescent="0.25">
      <c r="G9" s="14">
        <f>SUM(G3:G8)</f>
        <v>21902.400000000001</v>
      </c>
      <c r="J9" s="14">
        <f>SUM(J3:J8)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1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7" sqref="J17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130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131</v>
      </c>
      <c r="B3" s="9" t="s">
        <v>299</v>
      </c>
      <c r="C3" s="9" t="s">
        <v>481</v>
      </c>
      <c r="D3" s="10">
        <v>1</v>
      </c>
      <c r="E3" s="10">
        <v>1505</v>
      </c>
      <c r="F3" s="10">
        <v>1</v>
      </c>
      <c r="G3" s="10">
        <v>1505</v>
      </c>
      <c r="H3" s="12"/>
      <c r="I3" s="11">
        <v>0.1</v>
      </c>
      <c r="J3" s="10">
        <f t="shared" ref="J3:J15" si="0">D3*H3/F3</f>
        <v>0</v>
      </c>
    </row>
    <row r="4" spans="1:10" ht="27.75" customHeight="1" x14ac:dyDescent="0.25">
      <c r="A4" s="9" t="s">
        <v>132</v>
      </c>
      <c r="B4" s="9" t="s">
        <v>293</v>
      </c>
      <c r="C4" s="9" t="s">
        <v>481</v>
      </c>
      <c r="D4" s="10">
        <v>1</v>
      </c>
      <c r="E4" s="10">
        <v>1809</v>
      </c>
      <c r="F4" s="10">
        <v>1</v>
      </c>
      <c r="G4" s="10">
        <v>1809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133</v>
      </c>
      <c r="B5" s="9" t="s">
        <v>295</v>
      </c>
      <c r="C5" s="9" t="s">
        <v>481</v>
      </c>
      <c r="D5" s="10">
        <v>1</v>
      </c>
      <c r="E5" s="10">
        <v>2454</v>
      </c>
      <c r="F5" s="10">
        <v>1</v>
      </c>
      <c r="G5" s="10">
        <v>2454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134</v>
      </c>
      <c r="B6" s="9" t="s">
        <v>297</v>
      </c>
      <c r="C6" s="9" t="s">
        <v>481</v>
      </c>
      <c r="D6" s="10">
        <v>1</v>
      </c>
      <c r="E6" s="10">
        <v>2988</v>
      </c>
      <c r="F6" s="10">
        <v>1</v>
      </c>
      <c r="G6" s="10">
        <v>2988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135</v>
      </c>
      <c r="B7" s="9" t="s">
        <v>300</v>
      </c>
      <c r="C7" s="9" t="s">
        <v>481</v>
      </c>
      <c r="D7" s="10">
        <v>1</v>
      </c>
      <c r="E7" s="10">
        <v>1505</v>
      </c>
      <c r="F7" s="10">
        <v>1</v>
      </c>
      <c r="G7" s="10">
        <v>1505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136</v>
      </c>
      <c r="B8" s="9" t="s">
        <v>294</v>
      </c>
      <c r="C8" s="9" t="s">
        <v>481</v>
      </c>
      <c r="D8" s="10">
        <v>1</v>
      </c>
      <c r="E8" s="10">
        <v>1809</v>
      </c>
      <c r="F8" s="10">
        <v>1</v>
      </c>
      <c r="G8" s="10">
        <v>1809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9" t="s">
        <v>137</v>
      </c>
      <c r="B9" s="9" t="s">
        <v>296</v>
      </c>
      <c r="C9" s="9" t="s">
        <v>481</v>
      </c>
      <c r="D9" s="10">
        <v>1</v>
      </c>
      <c r="E9" s="10">
        <v>2454</v>
      </c>
      <c r="F9" s="10">
        <v>1</v>
      </c>
      <c r="G9" s="10">
        <v>2454</v>
      </c>
      <c r="H9" s="12"/>
      <c r="I9" s="11">
        <v>0.1</v>
      </c>
      <c r="J9" s="10">
        <f t="shared" si="0"/>
        <v>0</v>
      </c>
    </row>
    <row r="10" spans="1:10" ht="27.75" customHeight="1" x14ac:dyDescent="0.25">
      <c r="A10" s="9" t="s">
        <v>138</v>
      </c>
      <c r="B10" s="9" t="s">
        <v>298</v>
      </c>
      <c r="C10" s="9" t="s">
        <v>481</v>
      </c>
      <c r="D10" s="10">
        <v>1</v>
      </c>
      <c r="E10" s="10">
        <v>2988</v>
      </c>
      <c r="F10" s="10">
        <v>1</v>
      </c>
      <c r="G10" s="10">
        <v>2988</v>
      </c>
      <c r="H10" s="12"/>
      <c r="I10" s="11">
        <v>0.1</v>
      </c>
      <c r="J10" s="10">
        <f t="shared" si="0"/>
        <v>0</v>
      </c>
    </row>
    <row r="11" spans="1:10" ht="27.75" customHeight="1" x14ac:dyDescent="0.25">
      <c r="A11" s="9" t="s">
        <v>139</v>
      </c>
      <c r="B11" s="9" t="s">
        <v>352</v>
      </c>
      <c r="C11" s="9" t="s">
        <v>481</v>
      </c>
      <c r="D11" s="10">
        <v>1</v>
      </c>
      <c r="E11" s="10">
        <v>1790</v>
      </c>
      <c r="F11" s="10">
        <v>1</v>
      </c>
      <c r="G11" s="10">
        <v>1790</v>
      </c>
      <c r="H11" s="12"/>
      <c r="I11" s="11">
        <v>0.1</v>
      </c>
      <c r="J11" s="10">
        <f t="shared" si="0"/>
        <v>0</v>
      </c>
    </row>
    <row r="12" spans="1:10" ht="27.75" customHeight="1" x14ac:dyDescent="0.25">
      <c r="A12" s="9" t="s">
        <v>140</v>
      </c>
      <c r="B12" s="9" t="s">
        <v>354</v>
      </c>
      <c r="C12" s="9" t="s">
        <v>481</v>
      </c>
      <c r="D12" s="10">
        <v>1</v>
      </c>
      <c r="E12" s="10">
        <v>2043</v>
      </c>
      <c r="F12" s="10">
        <v>1</v>
      </c>
      <c r="G12" s="10">
        <v>2043</v>
      </c>
      <c r="H12" s="12"/>
      <c r="I12" s="11">
        <v>0.1</v>
      </c>
      <c r="J12" s="10">
        <f t="shared" si="0"/>
        <v>0</v>
      </c>
    </row>
    <row r="13" spans="1:10" ht="27.75" customHeight="1" x14ac:dyDescent="0.25">
      <c r="A13" s="9" t="s">
        <v>141</v>
      </c>
      <c r="B13" s="9" t="s">
        <v>355</v>
      </c>
      <c r="C13" s="9" t="s">
        <v>481</v>
      </c>
      <c r="D13" s="10">
        <v>1</v>
      </c>
      <c r="E13" s="10">
        <v>2043</v>
      </c>
      <c r="F13" s="10">
        <v>1</v>
      </c>
      <c r="G13" s="10">
        <v>2043</v>
      </c>
      <c r="H13" s="12"/>
      <c r="I13" s="11">
        <v>0.1</v>
      </c>
      <c r="J13" s="10">
        <f t="shared" si="0"/>
        <v>0</v>
      </c>
    </row>
    <row r="14" spans="1:10" ht="27.75" customHeight="1" x14ac:dyDescent="0.25">
      <c r="A14" s="9" t="s">
        <v>142</v>
      </c>
      <c r="B14" s="9" t="s">
        <v>273</v>
      </c>
      <c r="C14" s="9" t="s">
        <v>481</v>
      </c>
      <c r="D14" s="10">
        <v>3</v>
      </c>
      <c r="E14" s="10">
        <v>469.3</v>
      </c>
      <c r="F14" s="10">
        <v>1</v>
      </c>
      <c r="G14" s="10">
        <v>1407.9</v>
      </c>
      <c r="H14" s="12"/>
      <c r="I14" s="11">
        <v>0.1</v>
      </c>
      <c r="J14" s="10">
        <f t="shared" si="0"/>
        <v>0</v>
      </c>
    </row>
    <row r="15" spans="1:10" ht="27.75" customHeight="1" x14ac:dyDescent="0.25">
      <c r="A15" s="9" t="s">
        <v>143</v>
      </c>
      <c r="B15" s="9" t="s">
        <v>272</v>
      </c>
      <c r="C15" s="9" t="s">
        <v>481</v>
      </c>
      <c r="D15" s="10">
        <v>3</v>
      </c>
      <c r="E15" s="10">
        <v>292.47000000000003</v>
      </c>
      <c r="F15" s="10">
        <v>1</v>
      </c>
      <c r="G15" s="10">
        <v>877.41</v>
      </c>
      <c r="H15" s="12"/>
      <c r="I15" s="11">
        <v>0.1</v>
      </c>
      <c r="J15" s="10">
        <f t="shared" si="0"/>
        <v>0</v>
      </c>
    </row>
    <row r="16" spans="1:10" x14ac:dyDescent="0.25">
      <c r="G16" s="14">
        <f>SUM(G3:G15)</f>
        <v>25673.31</v>
      </c>
      <c r="J16" s="14">
        <f>SUM(J3:J15)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1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9" sqref="J19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145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146</v>
      </c>
      <c r="B3" s="9" t="s">
        <v>349</v>
      </c>
      <c r="C3" s="9" t="s">
        <v>481</v>
      </c>
      <c r="D3" s="10">
        <v>3</v>
      </c>
      <c r="E3" s="10">
        <v>1014.33</v>
      </c>
      <c r="F3" s="10">
        <v>1</v>
      </c>
      <c r="G3" s="10">
        <v>3042.99</v>
      </c>
      <c r="H3" s="12"/>
      <c r="I3" s="11">
        <v>0.1</v>
      </c>
      <c r="J3" s="10">
        <f t="shared" ref="J3:J17" si="0">D3*H3/F3</f>
        <v>0</v>
      </c>
    </row>
    <row r="4" spans="1:10" ht="27.75" customHeight="1" x14ac:dyDescent="0.25">
      <c r="A4" s="9" t="s">
        <v>147</v>
      </c>
      <c r="B4" s="9" t="s">
        <v>348</v>
      </c>
      <c r="C4" s="9" t="s">
        <v>481</v>
      </c>
      <c r="D4" s="10">
        <v>3</v>
      </c>
      <c r="E4" s="10">
        <v>1014.33</v>
      </c>
      <c r="F4" s="10">
        <v>1</v>
      </c>
      <c r="G4" s="10">
        <v>3042.99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148</v>
      </c>
      <c r="B5" s="9" t="s">
        <v>330</v>
      </c>
      <c r="C5" s="9" t="s">
        <v>481</v>
      </c>
      <c r="D5" s="10">
        <v>3</v>
      </c>
      <c r="E5" s="10">
        <v>1014.33</v>
      </c>
      <c r="F5" s="10">
        <v>1</v>
      </c>
      <c r="G5" s="10">
        <v>3042.99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149</v>
      </c>
      <c r="B6" s="9" t="s">
        <v>407</v>
      </c>
      <c r="C6" s="9" t="s">
        <v>481</v>
      </c>
      <c r="D6" s="10">
        <v>40</v>
      </c>
      <c r="E6" s="10">
        <v>153.85</v>
      </c>
      <c r="F6" s="10">
        <v>1</v>
      </c>
      <c r="G6" s="10">
        <v>6154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150</v>
      </c>
      <c r="B7" s="9" t="s">
        <v>451</v>
      </c>
      <c r="C7" s="9" t="s">
        <v>481</v>
      </c>
      <c r="D7" s="10">
        <v>40</v>
      </c>
      <c r="E7" s="10">
        <v>153.85</v>
      </c>
      <c r="F7" s="10">
        <v>1</v>
      </c>
      <c r="G7" s="10">
        <v>6154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151</v>
      </c>
      <c r="B8" s="9" t="s">
        <v>242</v>
      </c>
      <c r="C8" s="9" t="s">
        <v>481</v>
      </c>
      <c r="D8" s="10">
        <v>40</v>
      </c>
      <c r="E8" s="10">
        <v>245</v>
      </c>
      <c r="F8" s="10">
        <v>1</v>
      </c>
      <c r="G8" s="10">
        <v>9800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9" t="s">
        <v>152</v>
      </c>
      <c r="B9" s="9" t="s">
        <v>457</v>
      </c>
      <c r="C9" s="9" t="s">
        <v>481</v>
      </c>
      <c r="D9" s="10">
        <v>10</v>
      </c>
      <c r="E9" s="10">
        <v>153.85</v>
      </c>
      <c r="F9" s="10">
        <v>1</v>
      </c>
      <c r="G9" s="10">
        <v>1538.5</v>
      </c>
      <c r="H9" s="12"/>
      <c r="I9" s="11">
        <v>0.1</v>
      </c>
      <c r="J9" s="10">
        <f t="shared" si="0"/>
        <v>0</v>
      </c>
    </row>
    <row r="10" spans="1:10" ht="27.75" customHeight="1" x14ac:dyDescent="0.25">
      <c r="A10" s="9" t="s">
        <v>153</v>
      </c>
      <c r="B10" s="9" t="s">
        <v>408</v>
      </c>
      <c r="C10" s="9" t="s">
        <v>481</v>
      </c>
      <c r="D10" s="10">
        <v>10</v>
      </c>
      <c r="E10" s="10">
        <v>153.85</v>
      </c>
      <c r="F10" s="10">
        <v>1</v>
      </c>
      <c r="G10" s="10">
        <v>1538.5</v>
      </c>
      <c r="H10" s="12"/>
      <c r="I10" s="11">
        <v>0.1</v>
      </c>
      <c r="J10" s="10">
        <f t="shared" si="0"/>
        <v>0</v>
      </c>
    </row>
    <row r="11" spans="1:10" ht="27.75" customHeight="1" x14ac:dyDescent="0.25">
      <c r="A11" s="9" t="s">
        <v>154</v>
      </c>
      <c r="B11" s="9" t="s">
        <v>450</v>
      </c>
      <c r="C11" s="9" t="s">
        <v>481</v>
      </c>
      <c r="D11" s="10">
        <v>16</v>
      </c>
      <c r="E11" s="10">
        <v>153.85</v>
      </c>
      <c r="F11" s="10">
        <v>1</v>
      </c>
      <c r="G11" s="10">
        <v>2461.6</v>
      </c>
      <c r="H11" s="12"/>
      <c r="I11" s="11">
        <v>0.1</v>
      </c>
      <c r="J11" s="10">
        <f t="shared" si="0"/>
        <v>0</v>
      </c>
    </row>
    <row r="12" spans="1:10" ht="27.75" customHeight="1" x14ac:dyDescent="0.25">
      <c r="A12" s="9" t="s">
        <v>155</v>
      </c>
      <c r="B12" s="9" t="s">
        <v>410</v>
      </c>
      <c r="C12" s="9" t="s">
        <v>481</v>
      </c>
      <c r="D12" s="10">
        <v>10</v>
      </c>
      <c r="E12" s="10">
        <v>153.85</v>
      </c>
      <c r="F12" s="10">
        <v>1</v>
      </c>
      <c r="G12" s="10">
        <v>1538.5</v>
      </c>
      <c r="H12" s="12"/>
      <c r="I12" s="11">
        <v>0.1</v>
      </c>
      <c r="J12" s="10">
        <f t="shared" si="0"/>
        <v>0</v>
      </c>
    </row>
    <row r="13" spans="1:10" ht="27.75" customHeight="1" x14ac:dyDescent="0.25">
      <c r="A13" s="9" t="s">
        <v>156</v>
      </c>
      <c r="B13" s="9" t="s">
        <v>409</v>
      </c>
      <c r="C13" s="9" t="s">
        <v>481</v>
      </c>
      <c r="D13" s="10">
        <v>16</v>
      </c>
      <c r="E13" s="10">
        <v>153.85</v>
      </c>
      <c r="F13" s="10">
        <v>1</v>
      </c>
      <c r="G13" s="10">
        <v>2461.6</v>
      </c>
      <c r="H13" s="12"/>
      <c r="I13" s="11">
        <v>0.1</v>
      </c>
      <c r="J13" s="10">
        <f t="shared" si="0"/>
        <v>0</v>
      </c>
    </row>
    <row r="14" spans="1:10" ht="27.75" customHeight="1" x14ac:dyDescent="0.25">
      <c r="A14" s="9" t="s">
        <v>157</v>
      </c>
      <c r="B14" s="9" t="s">
        <v>402</v>
      </c>
      <c r="C14" s="9" t="s">
        <v>481</v>
      </c>
      <c r="D14" s="10">
        <v>9</v>
      </c>
      <c r="E14" s="10">
        <v>70</v>
      </c>
      <c r="F14" s="10">
        <v>1</v>
      </c>
      <c r="G14" s="10">
        <v>630</v>
      </c>
      <c r="H14" s="12"/>
      <c r="I14" s="11">
        <v>0.1</v>
      </c>
      <c r="J14" s="10">
        <f t="shared" si="0"/>
        <v>0</v>
      </c>
    </row>
    <row r="15" spans="1:10" ht="27.75" customHeight="1" x14ac:dyDescent="0.25">
      <c r="A15" s="9" t="s">
        <v>158</v>
      </c>
      <c r="B15" s="9" t="s">
        <v>279</v>
      </c>
      <c r="C15" s="9" t="s">
        <v>481</v>
      </c>
      <c r="D15" s="10">
        <v>20</v>
      </c>
      <c r="E15" s="10">
        <v>297.91000000000003</v>
      </c>
      <c r="F15" s="10">
        <v>1</v>
      </c>
      <c r="G15" s="10">
        <v>5958.2</v>
      </c>
      <c r="H15" s="12"/>
      <c r="I15" s="11">
        <v>0.1</v>
      </c>
      <c r="J15" s="10">
        <f t="shared" si="0"/>
        <v>0</v>
      </c>
    </row>
    <row r="16" spans="1:10" ht="27.75" customHeight="1" x14ac:dyDescent="0.25">
      <c r="A16" s="9" t="s">
        <v>159</v>
      </c>
      <c r="B16" s="9" t="s">
        <v>243</v>
      </c>
      <c r="C16" s="9" t="s">
        <v>481</v>
      </c>
      <c r="D16" s="10">
        <v>20</v>
      </c>
      <c r="E16" s="10">
        <v>245</v>
      </c>
      <c r="F16" s="10">
        <v>1</v>
      </c>
      <c r="G16" s="10">
        <v>4900</v>
      </c>
      <c r="H16" s="12"/>
      <c r="I16" s="11">
        <v>0.1</v>
      </c>
      <c r="J16" s="10">
        <f t="shared" si="0"/>
        <v>0</v>
      </c>
    </row>
    <row r="17" spans="1:10" ht="27.75" customHeight="1" x14ac:dyDescent="0.25">
      <c r="A17" s="9" t="s">
        <v>160</v>
      </c>
      <c r="B17" s="9" t="s">
        <v>246</v>
      </c>
      <c r="C17" s="9" t="s">
        <v>481</v>
      </c>
      <c r="D17" s="10">
        <v>18</v>
      </c>
      <c r="E17" s="10">
        <v>15</v>
      </c>
      <c r="F17" s="10">
        <v>1</v>
      </c>
      <c r="G17" s="10">
        <v>270</v>
      </c>
      <c r="H17" s="12"/>
      <c r="I17" s="11">
        <v>0.1</v>
      </c>
      <c r="J17" s="10">
        <f t="shared" si="0"/>
        <v>0</v>
      </c>
    </row>
    <row r="18" spans="1:10" x14ac:dyDescent="0.25">
      <c r="G18" s="14">
        <f>SUM(G3:G17)</f>
        <v>52533.869999999995</v>
      </c>
      <c r="J18" s="14">
        <f>SUM(J3:J17)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20"/>
  <sheetViews>
    <sheetView zoomScaleNormal="100" zoomScaleSheetLayoutView="100" workbookViewId="0">
      <pane xSplit="2" ySplit="1" topLeftCell="C14" activePane="bottomRight" state="frozen"/>
      <selection pane="topRight"/>
      <selection pane="bottomLeft"/>
      <selection pane="bottomRight" activeCell="J21" sqref="J21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162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163</v>
      </c>
      <c r="B3" s="9" t="s">
        <v>337</v>
      </c>
      <c r="C3" s="9" t="s">
        <v>481</v>
      </c>
      <c r="D3" s="10">
        <v>25</v>
      </c>
      <c r="E3" s="10">
        <v>1056.82</v>
      </c>
      <c r="F3" s="10">
        <v>1</v>
      </c>
      <c r="G3" s="10">
        <v>26420.5</v>
      </c>
      <c r="H3" s="12"/>
      <c r="I3" s="11">
        <v>0.1</v>
      </c>
      <c r="J3" s="10">
        <f t="shared" ref="J3:J19" si="0">D3*H3/F3</f>
        <v>0</v>
      </c>
    </row>
    <row r="4" spans="1:10" ht="27.75" customHeight="1" x14ac:dyDescent="0.25">
      <c r="A4" s="9" t="s">
        <v>164</v>
      </c>
      <c r="B4" s="9" t="s">
        <v>357</v>
      </c>
      <c r="C4" s="9" t="s">
        <v>481</v>
      </c>
      <c r="D4" s="10">
        <v>5</v>
      </c>
      <c r="E4" s="10">
        <v>1056.82</v>
      </c>
      <c r="F4" s="10">
        <v>1</v>
      </c>
      <c r="G4" s="10">
        <v>5284.1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165</v>
      </c>
      <c r="B5" s="9" t="s">
        <v>356</v>
      </c>
      <c r="C5" s="9" t="s">
        <v>481</v>
      </c>
      <c r="D5" s="10">
        <v>5</v>
      </c>
      <c r="E5" s="10">
        <v>1855</v>
      </c>
      <c r="F5" s="10">
        <v>1</v>
      </c>
      <c r="G5" s="10">
        <v>9275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166</v>
      </c>
      <c r="B6" s="9" t="s">
        <v>374</v>
      </c>
      <c r="C6" s="9" t="s">
        <v>481</v>
      </c>
      <c r="D6" s="10">
        <v>3</v>
      </c>
      <c r="E6" s="10">
        <v>1056.82</v>
      </c>
      <c r="F6" s="10">
        <v>1</v>
      </c>
      <c r="G6" s="10">
        <v>3170.46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167</v>
      </c>
      <c r="B7" s="9" t="s">
        <v>336</v>
      </c>
      <c r="C7" s="9" t="s">
        <v>481</v>
      </c>
      <c r="D7" s="10">
        <v>4</v>
      </c>
      <c r="E7" s="10">
        <v>1208.4000000000001</v>
      </c>
      <c r="F7" s="10">
        <v>1</v>
      </c>
      <c r="G7" s="10">
        <v>4833.6000000000004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168</v>
      </c>
      <c r="B8" s="9" t="s">
        <v>343</v>
      </c>
      <c r="C8" s="9" t="s">
        <v>481</v>
      </c>
      <c r="D8" s="10">
        <v>4</v>
      </c>
      <c r="E8" s="10">
        <v>583</v>
      </c>
      <c r="F8" s="10">
        <v>1</v>
      </c>
      <c r="G8" s="10">
        <v>2332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9" t="s">
        <v>169</v>
      </c>
      <c r="B9" s="9" t="s">
        <v>459</v>
      </c>
      <c r="C9" s="9" t="s">
        <v>481</v>
      </c>
      <c r="D9" s="10">
        <v>2</v>
      </c>
      <c r="E9" s="10">
        <v>89.04</v>
      </c>
      <c r="F9" s="10">
        <v>1</v>
      </c>
      <c r="G9" s="10">
        <v>178.08</v>
      </c>
      <c r="H9" s="12"/>
      <c r="I9" s="11">
        <v>0.1</v>
      </c>
      <c r="J9" s="10">
        <f t="shared" si="0"/>
        <v>0</v>
      </c>
    </row>
    <row r="10" spans="1:10" ht="27.75" customHeight="1" x14ac:dyDescent="0.25">
      <c r="A10" s="9" t="s">
        <v>170</v>
      </c>
      <c r="B10" s="9" t="s">
        <v>439</v>
      </c>
      <c r="C10" s="9" t="s">
        <v>481</v>
      </c>
      <c r="D10" s="10">
        <v>20</v>
      </c>
      <c r="E10" s="10">
        <v>199.28</v>
      </c>
      <c r="F10" s="10">
        <v>1</v>
      </c>
      <c r="G10" s="10">
        <v>3985.6</v>
      </c>
      <c r="H10" s="12"/>
      <c r="I10" s="11">
        <v>0.1</v>
      </c>
      <c r="J10" s="10">
        <f t="shared" si="0"/>
        <v>0</v>
      </c>
    </row>
    <row r="11" spans="1:10" ht="27.75" customHeight="1" x14ac:dyDescent="0.25">
      <c r="A11" s="9" t="s">
        <v>171</v>
      </c>
      <c r="B11" s="9" t="s">
        <v>445</v>
      </c>
      <c r="C11" s="9" t="s">
        <v>481</v>
      </c>
      <c r="D11" s="10">
        <v>200</v>
      </c>
      <c r="E11" s="10">
        <v>105.53</v>
      </c>
      <c r="F11" s="10">
        <v>1</v>
      </c>
      <c r="G11" s="10">
        <v>21106</v>
      </c>
      <c r="H11" s="12"/>
      <c r="I11" s="11">
        <v>0.1</v>
      </c>
      <c r="J11" s="10">
        <f t="shared" si="0"/>
        <v>0</v>
      </c>
    </row>
    <row r="12" spans="1:10" ht="27.75" customHeight="1" x14ac:dyDescent="0.25">
      <c r="A12" s="9" t="s">
        <v>172</v>
      </c>
      <c r="B12" s="9" t="s">
        <v>479</v>
      </c>
      <c r="C12" s="9" t="s">
        <v>481</v>
      </c>
      <c r="D12" s="10">
        <v>100</v>
      </c>
      <c r="E12" s="10">
        <v>105.53</v>
      </c>
      <c r="F12" s="10">
        <v>1</v>
      </c>
      <c r="G12" s="10">
        <v>10553</v>
      </c>
      <c r="H12" s="12"/>
      <c r="I12" s="11">
        <v>0.1</v>
      </c>
      <c r="J12" s="10">
        <f t="shared" si="0"/>
        <v>0</v>
      </c>
    </row>
    <row r="13" spans="1:10" ht="27.75" customHeight="1" x14ac:dyDescent="0.25">
      <c r="A13" s="9" t="s">
        <v>173</v>
      </c>
      <c r="B13" s="9" t="s">
        <v>323</v>
      </c>
      <c r="C13" s="9" t="s">
        <v>481</v>
      </c>
      <c r="D13" s="10">
        <v>100</v>
      </c>
      <c r="E13" s="10">
        <v>105.53</v>
      </c>
      <c r="F13" s="10">
        <v>1</v>
      </c>
      <c r="G13" s="10">
        <v>10553</v>
      </c>
      <c r="H13" s="12"/>
      <c r="I13" s="11">
        <v>0.1</v>
      </c>
      <c r="J13" s="10">
        <f t="shared" si="0"/>
        <v>0</v>
      </c>
    </row>
    <row r="14" spans="1:10" ht="27.75" customHeight="1" x14ac:dyDescent="0.25">
      <c r="A14" s="9" t="s">
        <v>174</v>
      </c>
      <c r="B14" s="9" t="s">
        <v>442</v>
      </c>
      <c r="C14" s="9" t="s">
        <v>481</v>
      </c>
      <c r="D14" s="10">
        <v>200</v>
      </c>
      <c r="E14" s="10">
        <v>77.489999999999995</v>
      </c>
      <c r="F14" s="10">
        <v>1</v>
      </c>
      <c r="G14" s="10">
        <v>15498</v>
      </c>
      <c r="H14" s="12"/>
      <c r="I14" s="11">
        <v>0.1</v>
      </c>
      <c r="J14" s="10">
        <f t="shared" si="0"/>
        <v>0</v>
      </c>
    </row>
    <row r="15" spans="1:10" ht="27.75" customHeight="1" x14ac:dyDescent="0.25">
      <c r="A15" s="9" t="s">
        <v>175</v>
      </c>
      <c r="B15" s="9" t="s">
        <v>413</v>
      </c>
      <c r="C15" s="9" t="s">
        <v>481</v>
      </c>
      <c r="D15" s="10">
        <v>50</v>
      </c>
      <c r="E15" s="10">
        <v>77.489999999999995</v>
      </c>
      <c r="F15" s="10">
        <v>1</v>
      </c>
      <c r="G15" s="10">
        <v>3874.5</v>
      </c>
      <c r="H15" s="12"/>
      <c r="I15" s="11">
        <v>0.1</v>
      </c>
      <c r="J15" s="10">
        <f t="shared" si="0"/>
        <v>0</v>
      </c>
    </row>
    <row r="16" spans="1:10" ht="27.75" customHeight="1" x14ac:dyDescent="0.25">
      <c r="A16" s="9" t="s">
        <v>176</v>
      </c>
      <c r="B16" s="9" t="s">
        <v>414</v>
      </c>
      <c r="C16" s="9" t="s">
        <v>481</v>
      </c>
      <c r="D16" s="10">
        <v>10</v>
      </c>
      <c r="E16" s="10">
        <v>127.2</v>
      </c>
      <c r="F16" s="10">
        <v>1</v>
      </c>
      <c r="G16" s="10">
        <v>1272</v>
      </c>
      <c r="H16" s="12"/>
      <c r="I16" s="11">
        <v>0.1</v>
      </c>
      <c r="J16" s="10">
        <f t="shared" si="0"/>
        <v>0</v>
      </c>
    </row>
    <row r="17" spans="1:10" ht="27.75" customHeight="1" x14ac:dyDescent="0.25">
      <c r="A17" s="9" t="s">
        <v>177</v>
      </c>
      <c r="B17" s="9" t="s">
        <v>411</v>
      </c>
      <c r="C17" s="9" t="s">
        <v>481</v>
      </c>
      <c r="D17" s="10">
        <v>10</v>
      </c>
      <c r="E17" s="10">
        <v>199.28</v>
      </c>
      <c r="F17" s="10">
        <v>1</v>
      </c>
      <c r="G17" s="10">
        <v>1992.8</v>
      </c>
      <c r="H17" s="12"/>
      <c r="I17" s="11">
        <v>0.1</v>
      </c>
      <c r="J17" s="10">
        <f t="shared" si="0"/>
        <v>0</v>
      </c>
    </row>
    <row r="18" spans="1:10" ht="27.75" customHeight="1" x14ac:dyDescent="0.25">
      <c r="A18" s="9" t="s">
        <v>178</v>
      </c>
      <c r="B18" s="9" t="s">
        <v>256</v>
      </c>
      <c r="C18" s="9" t="s">
        <v>481</v>
      </c>
      <c r="D18" s="10">
        <v>10</v>
      </c>
      <c r="E18" s="10">
        <v>92.75</v>
      </c>
      <c r="F18" s="10">
        <v>1</v>
      </c>
      <c r="G18" s="10">
        <v>927.5</v>
      </c>
      <c r="H18" s="12"/>
      <c r="I18" s="11">
        <v>0.1</v>
      </c>
      <c r="J18" s="10">
        <f t="shared" si="0"/>
        <v>0</v>
      </c>
    </row>
    <row r="19" spans="1:10" ht="27.75" customHeight="1" x14ac:dyDescent="0.25">
      <c r="A19" s="9" t="s">
        <v>179</v>
      </c>
      <c r="B19" s="9" t="s">
        <v>247</v>
      </c>
      <c r="C19" s="9" t="s">
        <v>481</v>
      </c>
      <c r="D19" s="10">
        <v>50</v>
      </c>
      <c r="E19" s="10">
        <v>37.200000000000003</v>
      </c>
      <c r="F19" s="10">
        <v>1</v>
      </c>
      <c r="G19" s="10">
        <v>1860</v>
      </c>
      <c r="H19" s="12"/>
      <c r="I19" s="11">
        <v>0.1</v>
      </c>
      <c r="J19" s="10">
        <f t="shared" si="0"/>
        <v>0</v>
      </c>
    </row>
    <row r="20" spans="1:10" x14ac:dyDescent="0.25">
      <c r="G20" s="14">
        <f>SUM(G3:G19)</f>
        <v>123116.14</v>
      </c>
      <c r="J20" s="14">
        <f>SUM(J3:J19)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7" sqref="J7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181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182</v>
      </c>
      <c r="B3" s="9" t="s">
        <v>303</v>
      </c>
      <c r="C3" s="9" t="s">
        <v>481</v>
      </c>
      <c r="D3" s="10">
        <v>3</v>
      </c>
      <c r="E3" s="10">
        <v>2100</v>
      </c>
      <c r="F3" s="10">
        <v>1</v>
      </c>
      <c r="G3" s="10">
        <v>6300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1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N20" sqref="N20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184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42.75" customHeight="1" x14ac:dyDescent="0.25">
      <c r="A3" s="16" t="s">
        <v>497</v>
      </c>
      <c r="B3" s="16" t="s">
        <v>498</v>
      </c>
      <c r="C3" s="16"/>
      <c r="D3" s="21"/>
      <c r="E3" s="21"/>
      <c r="F3" s="21"/>
      <c r="G3" s="21">
        <f>SUM(G4:G10)</f>
        <v>12249.32</v>
      </c>
      <c r="H3" s="22"/>
      <c r="I3" s="23"/>
      <c r="J3" s="21">
        <f>SUM(J4:J10)</f>
        <v>0</v>
      </c>
    </row>
    <row r="4" spans="1:10" ht="27.75" customHeight="1" x14ac:dyDescent="0.25">
      <c r="A4" s="15" t="s">
        <v>499</v>
      </c>
      <c r="B4" s="9" t="s">
        <v>327</v>
      </c>
      <c r="C4" s="9" t="s">
        <v>481</v>
      </c>
      <c r="D4" s="10">
        <v>2</v>
      </c>
      <c r="E4" s="10">
        <v>1052.6300000000001</v>
      </c>
      <c r="F4" s="10">
        <v>1</v>
      </c>
      <c r="G4" s="10">
        <v>2105.2600000000002</v>
      </c>
      <c r="H4" s="12"/>
      <c r="I4" s="11">
        <v>0.1</v>
      </c>
      <c r="J4" s="10">
        <f t="shared" ref="J4:J13" si="0">D4*H4/F4</f>
        <v>0</v>
      </c>
    </row>
    <row r="5" spans="1:10" ht="27.75" customHeight="1" x14ac:dyDescent="0.25">
      <c r="A5" s="15" t="s">
        <v>500</v>
      </c>
      <c r="B5" s="9" t="s">
        <v>328</v>
      </c>
      <c r="C5" s="9" t="s">
        <v>481</v>
      </c>
      <c r="D5" s="10">
        <v>2</v>
      </c>
      <c r="E5" s="10">
        <v>1337.38</v>
      </c>
      <c r="F5" s="10">
        <v>1</v>
      </c>
      <c r="G5" s="10">
        <v>2674.76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15" t="s">
        <v>501</v>
      </c>
      <c r="B6" s="9" t="s">
        <v>329</v>
      </c>
      <c r="C6" s="9" t="s">
        <v>481</v>
      </c>
      <c r="D6" s="10">
        <v>1</v>
      </c>
      <c r="E6" s="10">
        <v>1166</v>
      </c>
      <c r="F6" s="10">
        <v>1</v>
      </c>
      <c r="G6" s="10">
        <v>1166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15" t="s">
        <v>502</v>
      </c>
      <c r="B7" s="9" t="s">
        <v>469</v>
      </c>
      <c r="C7" s="9" t="s">
        <v>481</v>
      </c>
      <c r="D7" s="10">
        <v>10</v>
      </c>
      <c r="E7" s="10">
        <v>159</v>
      </c>
      <c r="F7" s="10">
        <v>1</v>
      </c>
      <c r="G7" s="10">
        <v>1590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15" t="s">
        <v>503</v>
      </c>
      <c r="B8" s="9" t="s">
        <v>467</v>
      </c>
      <c r="C8" s="9" t="s">
        <v>481</v>
      </c>
      <c r="D8" s="10">
        <v>10</v>
      </c>
      <c r="E8" s="10">
        <v>159</v>
      </c>
      <c r="F8" s="10">
        <v>1</v>
      </c>
      <c r="G8" s="10">
        <v>1590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15" t="s">
        <v>504</v>
      </c>
      <c r="B9" s="9" t="s">
        <v>460</v>
      </c>
      <c r="C9" s="9" t="s">
        <v>481</v>
      </c>
      <c r="D9" s="10">
        <v>10</v>
      </c>
      <c r="E9" s="10">
        <v>293.73</v>
      </c>
      <c r="F9" s="10">
        <v>1</v>
      </c>
      <c r="G9" s="10">
        <v>2937.3</v>
      </c>
      <c r="H9" s="12"/>
      <c r="I9" s="11">
        <v>0.1</v>
      </c>
      <c r="J9" s="10">
        <f t="shared" si="0"/>
        <v>0</v>
      </c>
    </row>
    <row r="10" spans="1:10" ht="27.75" customHeight="1" x14ac:dyDescent="0.25">
      <c r="A10" s="15" t="s">
        <v>505</v>
      </c>
      <c r="B10" s="9" t="s">
        <v>245</v>
      </c>
      <c r="C10" s="9" t="s">
        <v>481</v>
      </c>
      <c r="D10" s="10">
        <v>5</v>
      </c>
      <c r="E10" s="10">
        <v>37.200000000000003</v>
      </c>
      <c r="F10" s="10">
        <v>1</v>
      </c>
      <c r="G10" s="10">
        <v>186</v>
      </c>
      <c r="H10" s="12"/>
      <c r="I10" s="11">
        <v>0.1</v>
      </c>
      <c r="J10" s="10">
        <f t="shared" si="0"/>
        <v>0</v>
      </c>
    </row>
    <row r="11" spans="1:10" ht="27.75" customHeight="1" x14ac:dyDescent="0.25">
      <c r="A11" s="16" t="s">
        <v>506</v>
      </c>
      <c r="B11" s="16" t="s">
        <v>507</v>
      </c>
      <c r="C11" s="17"/>
      <c r="D11" s="18"/>
      <c r="E11" s="18"/>
      <c r="F11" s="18"/>
      <c r="G11" s="21">
        <f>SUM(G12:G13)</f>
        <v>13615.380000000001</v>
      </c>
      <c r="H11" s="19"/>
      <c r="I11" s="20"/>
      <c r="J11" s="21">
        <f>SUM(J12:J13)</f>
        <v>0</v>
      </c>
    </row>
    <row r="12" spans="1:10" ht="29.25" customHeight="1" x14ac:dyDescent="0.25">
      <c r="A12" s="15" t="s">
        <v>508</v>
      </c>
      <c r="B12" s="9" t="s">
        <v>271</v>
      </c>
      <c r="C12" s="9" t="s">
        <v>481</v>
      </c>
      <c r="D12" s="10">
        <v>3</v>
      </c>
      <c r="E12" s="10">
        <v>2643.18</v>
      </c>
      <c r="F12" s="10">
        <v>1</v>
      </c>
      <c r="G12" s="10">
        <v>7929.54</v>
      </c>
      <c r="H12" s="12"/>
      <c r="I12" s="11">
        <v>0.1</v>
      </c>
      <c r="J12" s="10">
        <f t="shared" si="0"/>
        <v>0</v>
      </c>
    </row>
    <row r="13" spans="1:10" ht="27.75" customHeight="1" x14ac:dyDescent="0.25">
      <c r="A13" s="15" t="s">
        <v>509</v>
      </c>
      <c r="B13" s="9" t="s">
        <v>482</v>
      </c>
      <c r="C13" s="9" t="s">
        <v>481</v>
      </c>
      <c r="D13" s="10">
        <v>3</v>
      </c>
      <c r="E13" s="10">
        <v>1895.28</v>
      </c>
      <c r="F13" s="10">
        <v>1</v>
      </c>
      <c r="G13" s="10">
        <v>5685.84</v>
      </c>
      <c r="H13" s="12"/>
      <c r="I13" s="11">
        <v>0.1</v>
      </c>
      <c r="J13" s="10">
        <f t="shared" si="0"/>
        <v>0</v>
      </c>
    </row>
    <row r="14" spans="1:10" x14ac:dyDescent="0.25">
      <c r="G14" s="14">
        <f>G3+G11</f>
        <v>25864.7</v>
      </c>
      <c r="J14" s="14">
        <f>J3+J11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1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6" sqref="J16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186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187</v>
      </c>
      <c r="B3" s="9" t="s">
        <v>347</v>
      </c>
      <c r="C3" s="9" t="s">
        <v>481</v>
      </c>
      <c r="D3" s="10">
        <v>4</v>
      </c>
      <c r="E3" s="10">
        <v>943.4</v>
      </c>
      <c r="F3" s="10">
        <v>1</v>
      </c>
      <c r="G3" s="10">
        <v>3773.6</v>
      </c>
      <c r="H3" s="12"/>
      <c r="I3" s="11">
        <v>0.1</v>
      </c>
      <c r="J3" s="10">
        <f t="shared" ref="J3:J14" si="0">D3*H3/F3</f>
        <v>0</v>
      </c>
    </row>
    <row r="4" spans="1:10" ht="27.75" customHeight="1" x14ac:dyDescent="0.25">
      <c r="A4" s="9" t="s">
        <v>188</v>
      </c>
      <c r="B4" s="9" t="s">
        <v>345</v>
      </c>
      <c r="C4" s="9" t="s">
        <v>481</v>
      </c>
      <c r="D4" s="10">
        <v>4</v>
      </c>
      <c r="E4" s="10">
        <v>837.4</v>
      </c>
      <c r="F4" s="10">
        <v>1</v>
      </c>
      <c r="G4" s="10">
        <v>3349.6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189</v>
      </c>
      <c r="B5" s="9" t="s">
        <v>344</v>
      </c>
      <c r="C5" s="9" t="s">
        <v>481</v>
      </c>
      <c r="D5" s="10">
        <v>4</v>
      </c>
      <c r="E5" s="10">
        <v>954</v>
      </c>
      <c r="F5" s="10">
        <v>1</v>
      </c>
      <c r="G5" s="10">
        <v>3816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190</v>
      </c>
      <c r="B6" s="9" t="s">
        <v>346</v>
      </c>
      <c r="C6" s="9" t="s">
        <v>481</v>
      </c>
      <c r="D6" s="10">
        <v>4</v>
      </c>
      <c r="E6" s="10">
        <v>1166</v>
      </c>
      <c r="F6" s="10">
        <v>1</v>
      </c>
      <c r="G6" s="10">
        <v>4664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191</v>
      </c>
      <c r="B7" s="9" t="s">
        <v>285</v>
      </c>
      <c r="C7" s="9" t="s">
        <v>481</v>
      </c>
      <c r="D7" s="10">
        <v>4</v>
      </c>
      <c r="E7" s="10">
        <v>1643</v>
      </c>
      <c r="F7" s="10">
        <v>1</v>
      </c>
      <c r="G7" s="10">
        <v>6572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192</v>
      </c>
      <c r="B8" s="9" t="s">
        <v>401</v>
      </c>
      <c r="C8" s="9" t="s">
        <v>481</v>
      </c>
      <c r="D8" s="10">
        <v>8</v>
      </c>
      <c r="E8" s="10">
        <v>143.1</v>
      </c>
      <c r="F8" s="10">
        <v>1</v>
      </c>
      <c r="G8" s="10">
        <v>1144.8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9" t="s">
        <v>193</v>
      </c>
      <c r="B9" s="9" t="s">
        <v>465</v>
      </c>
      <c r="C9" s="9" t="s">
        <v>481</v>
      </c>
      <c r="D9" s="10">
        <v>50</v>
      </c>
      <c r="E9" s="10">
        <v>77.38</v>
      </c>
      <c r="F9" s="10">
        <v>1</v>
      </c>
      <c r="G9" s="10">
        <v>3869</v>
      </c>
      <c r="H9" s="12"/>
      <c r="I9" s="11">
        <v>0.1</v>
      </c>
      <c r="J9" s="10">
        <f t="shared" si="0"/>
        <v>0</v>
      </c>
    </row>
    <row r="10" spans="1:10" ht="27.75" customHeight="1" x14ac:dyDescent="0.25">
      <c r="A10" s="9" t="s">
        <v>194</v>
      </c>
      <c r="B10" s="9" t="s">
        <v>415</v>
      </c>
      <c r="C10" s="9" t="s">
        <v>481</v>
      </c>
      <c r="D10" s="10">
        <v>50</v>
      </c>
      <c r="E10" s="10">
        <v>103.88</v>
      </c>
      <c r="F10" s="10">
        <v>1</v>
      </c>
      <c r="G10" s="10">
        <v>5194</v>
      </c>
      <c r="H10" s="12"/>
      <c r="I10" s="11">
        <v>0.1</v>
      </c>
      <c r="J10" s="10">
        <f t="shared" si="0"/>
        <v>0</v>
      </c>
    </row>
    <row r="11" spans="1:10" ht="27.75" customHeight="1" x14ac:dyDescent="0.25">
      <c r="A11" s="9" t="s">
        <v>195</v>
      </c>
      <c r="B11" s="9" t="s">
        <v>461</v>
      </c>
      <c r="C11" s="9" t="s">
        <v>481</v>
      </c>
      <c r="D11" s="10">
        <v>50</v>
      </c>
      <c r="E11" s="10">
        <v>109.18</v>
      </c>
      <c r="F11" s="10">
        <v>1</v>
      </c>
      <c r="G11" s="10">
        <v>5459</v>
      </c>
      <c r="H11" s="12"/>
      <c r="I11" s="11">
        <v>0.1</v>
      </c>
      <c r="J11" s="10">
        <f t="shared" si="0"/>
        <v>0</v>
      </c>
    </row>
    <row r="12" spans="1:10" ht="27.75" customHeight="1" x14ac:dyDescent="0.25">
      <c r="A12" s="9" t="s">
        <v>196</v>
      </c>
      <c r="B12" s="9" t="s">
        <v>405</v>
      </c>
      <c r="C12" s="9" t="s">
        <v>481</v>
      </c>
      <c r="D12" s="10">
        <v>50</v>
      </c>
      <c r="E12" s="10">
        <v>129.63</v>
      </c>
      <c r="F12" s="10">
        <v>1</v>
      </c>
      <c r="G12" s="10">
        <v>6481.5</v>
      </c>
      <c r="H12" s="12"/>
      <c r="I12" s="11">
        <v>0.1</v>
      </c>
      <c r="J12" s="10">
        <f t="shared" si="0"/>
        <v>0</v>
      </c>
    </row>
    <row r="13" spans="1:10" ht="27.75" customHeight="1" x14ac:dyDescent="0.25">
      <c r="A13" s="9" t="s">
        <v>197</v>
      </c>
      <c r="B13" s="9" t="s">
        <v>256</v>
      </c>
      <c r="C13" s="9" t="s">
        <v>481</v>
      </c>
      <c r="D13" s="10">
        <v>10</v>
      </c>
      <c r="E13" s="10">
        <v>159</v>
      </c>
      <c r="F13" s="10">
        <v>1</v>
      </c>
      <c r="G13" s="10">
        <v>1590</v>
      </c>
      <c r="H13" s="12"/>
      <c r="I13" s="11">
        <v>0.1</v>
      </c>
      <c r="J13" s="10">
        <f t="shared" si="0"/>
        <v>0</v>
      </c>
    </row>
    <row r="14" spans="1:10" ht="27.75" customHeight="1" x14ac:dyDescent="0.25">
      <c r="A14" s="9" t="s">
        <v>198</v>
      </c>
      <c r="B14" s="9" t="s">
        <v>247</v>
      </c>
      <c r="C14" s="9" t="s">
        <v>481</v>
      </c>
      <c r="D14" s="10">
        <v>20</v>
      </c>
      <c r="E14" s="10">
        <v>37.200000000000003</v>
      </c>
      <c r="F14" s="10">
        <v>1</v>
      </c>
      <c r="G14" s="10">
        <v>744</v>
      </c>
      <c r="H14" s="12"/>
      <c r="I14" s="11">
        <v>0.1</v>
      </c>
      <c r="J14" s="10">
        <f t="shared" si="0"/>
        <v>0</v>
      </c>
    </row>
    <row r="15" spans="1:10" x14ac:dyDescent="0.25">
      <c r="G15" s="14">
        <f>SUM(G3:G14)</f>
        <v>46657.5</v>
      </c>
      <c r="J15" s="14">
        <f>SUM(J3:J14)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8" sqref="J8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200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201</v>
      </c>
      <c r="B3" s="9" t="s">
        <v>248</v>
      </c>
      <c r="C3" s="9" t="s">
        <v>481</v>
      </c>
      <c r="D3" s="10">
        <v>30</v>
      </c>
      <c r="E3" s="10">
        <v>31</v>
      </c>
      <c r="F3" s="10">
        <v>1</v>
      </c>
      <c r="G3" s="10">
        <v>930</v>
      </c>
      <c r="H3" s="12"/>
      <c r="I3" s="11">
        <v>0.1</v>
      </c>
      <c r="J3" s="10">
        <f>D3*H3/F3</f>
        <v>0</v>
      </c>
    </row>
    <row r="4" spans="1:10" ht="27.75" customHeight="1" x14ac:dyDescent="0.25">
      <c r="A4" s="9" t="s">
        <v>202</v>
      </c>
      <c r="B4" s="9" t="s">
        <v>249</v>
      </c>
      <c r="C4" s="9" t="s">
        <v>481</v>
      </c>
      <c r="D4" s="10">
        <v>30</v>
      </c>
      <c r="E4" s="10">
        <v>36</v>
      </c>
      <c r="F4" s="10">
        <v>1</v>
      </c>
      <c r="G4" s="10">
        <v>1080</v>
      </c>
      <c r="H4" s="12"/>
      <c r="I4" s="11">
        <v>0.1</v>
      </c>
      <c r="J4" s="10">
        <f>D4*H4/F4</f>
        <v>0</v>
      </c>
    </row>
    <row r="5" spans="1:10" ht="27.75" customHeight="1" x14ac:dyDescent="0.25">
      <c r="A5" s="9" t="s">
        <v>203</v>
      </c>
      <c r="B5" s="9" t="s">
        <v>254</v>
      </c>
      <c r="C5" s="9" t="s">
        <v>481</v>
      </c>
      <c r="D5" s="10">
        <v>4</v>
      </c>
      <c r="E5" s="10">
        <v>200</v>
      </c>
      <c r="F5" s="10">
        <v>1</v>
      </c>
      <c r="G5" s="10">
        <v>800</v>
      </c>
      <c r="H5" s="12"/>
      <c r="I5" s="11">
        <v>0.1</v>
      </c>
      <c r="J5" s="10">
        <f>D5*H5/F5</f>
        <v>0</v>
      </c>
    </row>
    <row r="6" spans="1:10" ht="27.75" customHeight="1" x14ac:dyDescent="0.25">
      <c r="A6" s="9" t="s">
        <v>204</v>
      </c>
      <c r="B6" s="9" t="s">
        <v>255</v>
      </c>
      <c r="C6" s="9" t="s">
        <v>481</v>
      </c>
      <c r="D6" s="10">
        <v>4</v>
      </c>
      <c r="E6" s="10">
        <v>225</v>
      </c>
      <c r="F6" s="10">
        <v>1</v>
      </c>
      <c r="G6" s="10">
        <v>900</v>
      </c>
      <c r="H6" s="12"/>
      <c r="I6" s="11">
        <v>0.1</v>
      </c>
      <c r="J6" s="10">
        <f>D6*H6/F6</f>
        <v>0</v>
      </c>
    </row>
    <row r="7" spans="1:10" x14ac:dyDescent="0.25">
      <c r="G7" s="14">
        <f>SUM(G3:G6)</f>
        <v>3710</v>
      </c>
      <c r="J7" s="14">
        <f>SUM(J3:J6)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9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0" sqref="J10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206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207</v>
      </c>
      <c r="B3" s="9" t="s">
        <v>277</v>
      </c>
      <c r="C3" s="9" t="s">
        <v>481</v>
      </c>
      <c r="D3" s="10">
        <v>160</v>
      </c>
      <c r="E3" s="10">
        <v>60</v>
      </c>
      <c r="F3" s="10">
        <v>1</v>
      </c>
      <c r="G3" s="10">
        <v>9600</v>
      </c>
      <c r="H3" s="12"/>
      <c r="I3" s="11">
        <v>0.1</v>
      </c>
      <c r="J3" s="10">
        <f t="shared" ref="J3:J8" si="0">D3*H3/F3</f>
        <v>0</v>
      </c>
    </row>
    <row r="4" spans="1:10" ht="27.75" customHeight="1" x14ac:dyDescent="0.25">
      <c r="A4" s="9" t="s">
        <v>208</v>
      </c>
      <c r="B4" s="9" t="s">
        <v>278</v>
      </c>
      <c r="C4" s="9" t="s">
        <v>481</v>
      </c>
      <c r="D4" s="10">
        <v>6</v>
      </c>
      <c r="E4" s="10">
        <v>49</v>
      </c>
      <c r="F4" s="10">
        <v>1</v>
      </c>
      <c r="G4" s="10">
        <v>294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209</v>
      </c>
      <c r="B5" s="9" t="s">
        <v>275</v>
      </c>
      <c r="C5" s="9" t="s">
        <v>481</v>
      </c>
      <c r="D5" s="10">
        <v>40</v>
      </c>
      <c r="E5" s="10">
        <v>60</v>
      </c>
      <c r="F5" s="10">
        <v>1</v>
      </c>
      <c r="G5" s="10">
        <v>2400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210</v>
      </c>
      <c r="B6" s="9" t="s">
        <v>276</v>
      </c>
      <c r="C6" s="9" t="s">
        <v>481</v>
      </c>
      <c r="D6" s="10">
        <v>6</v>
      </c>
      <c r="E6" s="10">
        <v>49</v>
      </c>
      <c r="F6" s="10">
        <v>1</v>
      </c>
      <c r="G6" s="10">
        <v>294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211</v>
      </c>
      <c r="B7" s="9" t="s">
        <v>310</v>
      </c>
      <c r="C7" s="9" t="s">
        <v>481</v>
      </c>
      <c r="D7" s="10">
        <v>60</v>
      </c>
      <c r="E7" s="10">
        <v>77</v>
      </c>
      <c r="F7" s="10">
        <v>1</v>
      </c>
      <c r="G7" s="10">
        <v>4620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212</v>
      </c>
      <c r="B8" s="9" t="s">
        <v>291</v>
      </c>
      <c r="C8" s="9" t="s">
        <v>481</v>
      </c>
      <c r="D8" s="10">
        <v>20</v>
      </c>
      <c r="E8" s="10">
        <v>81</v>
      </c>
      <c r="F8" s="10">
        <v>1</v>
      </c>
      <c r="G8" s="10">
        <v>1620</v>
      </c>
      <c r="H8" s="12"/>
      <c r="I8" s="11">
        <v>0.1</v>
      </c>
      <c r="J8" s="10">
        <f t="shared" si="0"/>
        <v>0</v>
      </c>
    </row>
    <row r="9" spans="1:10" x14ac:dyDescent="0.25">
      <c r="G9" s="14">
        <f>SUM(G3:G8)</f>
        <v>18828</v>
      </c>
      <c r="J9" s="14">
        <f>SUM(J3:J8)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12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13" sqref="J13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214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215</v>
      </c>
      <c r="B3" s="9" t="s">
        <v>260</v>
      </c>
      <c r="C3" s="9" t="s">
        <v>481</v>
      </c>
      <c r="D3" s="10">
        <v>4</v>
      </c>
      <c r="E3" s="10">
        <v>344.5</v>
      </c>
      <c r="F3" s="10">
        <v>1</v>
      </c>
      <c r="G3" s="10">
        <v>1378</v>
      </c>
      <c r="H3" s="12"/>
      <c r="I3" s="11">
        <v>0.1</v>
      </c>
      <c r="J3" s="10">
        <f t="shared" ref="J3:J11" si="0">D3*H3/F3</f>
        <v>0</v>
      </c>
    </row>
    <row r="4" spans="1:10" ht="27.75" customHeight="1" x14ac:dyDescent="0.25">
      <c r="A4" s="9" t="s">
        <v>216</v>
      </c>
      <c r="B4" s="9" t="s">
        <v>261</v>
      </c>
      <c r="C4" s="9" t="s">
        <v>481</v>
      </c>
      <c r="D4" s="10">
        <v>4</v>
      </c>
      <c r="E4" s="10">
        <v>848</v>
      </c>
      <c r="F4" s="10">
        <v>1</v>
      </c>
      <c r="G4" s="10">
        <v>3392</v>
      </c>
      <c r="H4" s="12"/>
      <c r="I4" s="11">
        <v>0.1</v>
      </c>
      <c r="J4" s="10">
        <f t="shared" si="0"/>
        <v>0</v>
      </c>
    </row>
    <row r="5" spans="1:10" ht="27.75" customHeight="1" x14ac:dyDescent="0.25">
      <c r="A5" s="9" t="s">
        <v>217</v>
      </c>
      <c r="B5" s="9" t="s">
        <v>263</v>
      </c>
      <c r="C5" s="9" t="s">
        <v>481</v>
      </c>
      <c r="D5" s="10">
        <v>4</v>
      </c>
      <c r="E5" s="10">
        <v>1325</v>
      </c>
      <c r="F5" s="10">
        <v>1</v>
      </c>
      <c r="G5" s="10">
        <v>5300</v>
      </c>
      <c r="H5" s="12"/>
      <c r="I5" s="11">
        <v>0.1</v>
      </c>
      <c r="J5" s="10">
        <f t="shared" si="0"/>
        <v>0</v>
      </c>
    </row>
    <row r="6" spans="1:10" ht="27.75" customHeight="1" x14ac:dyDescent="0.25">
      <c r="A6" s="9" t="s">
        <v>218</v>
      </c>
      <c r="B6" s="9" t="s">
        <v>262</v>
      </c>
      <c r="C6" s="9" t="s">
        <v>481</v>
      </c>
      <c r="D6" s="10">
        <v>4</v>
      </c>
      <c r="E6" s="10">
        <v>1696</v>
      </c>
      <c r="F6" s="10">
        <v>1</v>
      </c>
      <c r="G6" s="10">
        <v>6784</v>
      </c>
      <c r="H6" s="12"/>
      <c r="I6" s="11">
        <v>0.1</v>
      </c>
      <c r="J6" s="10">
        <f t="shared" si="0"/>
        <v>0</v>
      </c>
    </row>
    <row r="7" spans="1:10" ht="27.75" customHeight="1" x14ac:dyDescent="0.25">
      <c r="A7" s="9" t="s">
        <v>219</v>
      </c>
      <c r="B7" s="9" t="s">
        <v>266</v>
      </c>
      <c r="C7" s="9" t="s">
        <v>481</v>
      </c>
      <c r="D7" s="10">
        <v>4</v>
      </c>
      <c r="E7" s="10">
        <v>477</v>
      </c>
      <c r="F7" s="10">
        <v>1</v>
      </c>
      <c r="G7" s="10">
        <v>1908</v>
      </c>
      <c r="H7" s="12"/>
      <c r="I7" s="11">
        <v>0.1</v>
      </c>
      <c r="J7" s="10">
        <f t="shared" si="0"/>
        <v>0</v>
      </c>
    </row>
    <row r="8" spans="1:10" ht="27.75" customHeight="1" x14ac:dyDescent="0.25">
      <c r="A8" s="9" t="s">
        <v>220</v>
      </c>
      <c r="B8" s="9" t="s">
        <v>267</v>
      </c>
      <c r="C8" s="9" t="s">
        <v>481</v>
      </c>
      <c r="D8" s="10">
        <v>4</v>
      </c>
      <c r="E8" s="10">
        <v>943.4</v>
      </c>
      <c r="F8" s="10">
        <v>1</v>
      </c>
      <c r="G8" s="10">
        <v>3773.6</v>
      </c>
      <c r="H8" s="12"/>
      <c r="I8" s="11">
        <v>0.1</v>
      </c>
      <c r="J8" s="10">
        <f t="shared" si="0"/>
        <v>0</v>
      </c>
    </row>
    <row r="9" spans="1:10" ht="27.75" customHeight="1" x14ac:dyDescent="0.25">
      <c r="A9" s="9" t="s">
        <v>221</v>
      </c>
      <c r="B9" s="9" t="s">
        <v>268</v>
      </c>
      <c r="C9" s="9" t="s">
        <v>481</v>
      </c>
      <c r="D9" s="10">
        <v>4</v>
      </c>
      <c r="E9" s="10">
        <v>1457.5</v>
      </c>
      <c r="F9" s="10">
        <v>1</v>
      </c>
      <c r="G9" s="10">
        <v>5830</v>
      </c>
      <c r="H9" s="12"/>
      <c r="I9" s="11">
        <v>0.1</v>
      </c>
      <c r="J9" s="10">
        <f t="shared" si="0"/>
        <v>0</v>
      </c>
    </row>
    <row r="10" spans="1:10" ht="27.75" customHeight="1" x14ac:dyDescent="0.25">
      <c r="A10" s="9" t="s">
        <v>222</v>
      </c>
      <c r="B10" s="9" t="s">
        <v>265</v>
      </c>
      <c r="C10" s="9" t="s">
        <v>481</v>
      </c>
      <c r="D10" s="10">
        <v>4</v>
      </c>
      <c r="E10" s="10">
        <v>1971.6</v>
      </c>
      <c r="F10" s="10">
        <v>1</v>
      </c>
      <c r="G10" s="10">
        <v>7886.4</v>
      </c>
      <c r="H10" s="12"/>
      <c r="I10" s="11">
        <v>0.1</v>
      </c>
      <c r="J10" s="10">
        <f t="shared" si="0"/>
        <v>0</v>
      </c>
    </row>
    <row r="11" spans="1:10" ht="27.75" customHeight="1" x14ac:dyDescent="0.25">
      <c r="A11" s="9" t="s">
        <v>223</v>
      </c>
      <c r="B11" s="9" t="s">
        <v>264</v>
      </c>
      <c r="C11" s="9" t="s">
        <v>481</v>
      </c>
      <c r="D11" s="10">
        <v>4</v>
      </c>
      <c r="E11" s="10">
        <v>1457.5</v>
      </c>
      <c r="F11" s="10">
        <v>1</v>
      </c>
      <c r="G11" s="10">
        <v>5830</v>
      </c>
      <c r="H11" s="12"/>
      <c r="I11" s="11">
        <v>0.1</v>
      </c>
      <c r="J11" s="10">
        <f t="shared" si="0"/>
        <v>0</v>
      </c>
    </row>
    <row r="12" spans="1:10" x14ac:dyDescent="0.25">
      <c r="G12" s="14">
        <f>SUM(G3:G11)</f>
        <v>42082</v>
      </c>
      <c r="J12" s="14">
        <f>SUM(J3:J11)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8" sqref="J8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225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226</v>
      </c>
      <c r="B3" s="9" t="s">
        <v>398</v>
      </c>
      <c r="C3" s="9" t="s">
        <v>481</v>
      </c>
      <c r="D3" s="10">
        <v>4</v>
      </c>
      <c r="E3" s="10">
        <v>425.25</v>
      </c>
      <c r="F3" s="10">
        <v>1</v>
      </c>
      <c r="G3" s="10">
        <v>1701</v>
      </c>
      <c r="H3" s="12"/>
      <c r="I3" s="11">
        <v>0.1</v>
      </c>
      <c r="J3" s="10">
        <f>D3*H3/F3</f>
        <v>0</v>
      </c>
    </row>
    <row r="4" spans="1:10" ht="27.75" customHeight="1" x14ac:dyDescent="0.25">
      <c r="A4" s="9" t="s">
        <v>227</v>
      </c>
      <c r="B4" s="9" t="s">
        <v>395</v>
      </c>
      <c r="C4" s="9" t="s">
        <v>481</v>
      </c>
      <c r="D4" s="10">
        <v>4</v>
      </c>
      <c r="E4" s="10">
        <v>576.45000000000005</v>
      </c>
      <c r="F4" s="10">
        <v>1</v>
      </c>
      <c r="G4" s="10">
        <v>2305.8000000000002</v>
      </c>
      <c r="H4" s="12"/>
      <c r="I4" s="11">
        <v>0.1</v>
      </c>
      <c r="J4" s="10">
        <f>D4*H4/F4</f>
        <v>0</v>
      </c>
    </row>
    <row r="5" spans="1:10" ht="27.75" customHeight="1" x14ac:dyDescent="0.25">
      <c r="A5" s="9" t="s">
        <v>228</v>
      </c>
      <c r="B5" s="9" t="s">
        <v>397</v>
      </c>
      <c r="C5" s="9" t="s">
        <v>481</v>
      </c>
      <c r="D5" s="10">
        <v>4</v>
      </c>
      <c r="E5" s="10">
        <v>766.5</v>
      </c>
      <c r="F5" s="10">
        <v>1</v>
      </c>
      <c r="G5" s="10">
        <v>3066</v>
      </c>
      <c r="H5" s="12"/>
      <c r="I5" s="11">
        <v>0.1</v>
      </c>
      <c r="J5" s="10">
        <f>D5*H5/F5</f>
        <v>0</v>
      </c>
    </row>
    <row r="6" spans="1:10" ht="27.75" customHeight="1" x14ac:dyDescent="0.25">
      <c r="A6" s="9" t="s">
        <v>229</v>
      </c>
      <c r="B6" s="9" t="s">
        <v>396</v>
      </c>
      <c r="C6" s="9" t="s">
        <v>481</v>
      </c>
      <c r="D6" s="10">
        <v>4</v>
      </c>
      <c r="E6" s="10">
        <v>603.75</v>
      </c>
      <c r="F6" s="10">
        <v>1</v>
      </c>
      <c r="G6" s="10">
        <v>2415</v>
      </c>
      <c r="H6" s="12"/>
      <c r="I6" s="11">
        <v>0.1</v>
      </c>
      <c r="J6" s="10">
        <f>D6*H6/F6</f>
        <v>0</v>
      </c>
    </row>
    <row r="7" spans="1:10" x14ac:dyDescent="0.25">
      <c r="G7" s="14">
        <f>SUM(G3:G6)</f>
        <v>9487.7999999999993</v>
      </c>
      <c r="J7" s="14">
        <f>SUM(J3:J6)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J9" sqref="J9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231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232</v>
      </c>
      <c r="B3" s="9" t="s">
        <v>306</v>
      </c>
      <c r="C3" s="9" t="s">
        <v>481</v>
      </c>
      <c r="D3" s="10">
        <v>4</v>
      </c>
      <c r="E3" s="10">
        <v>1180</v>
      </c>
      <c r="F3" s="10">
        <v>1</v>
      </c>
      <c r="G3" s="10">
        <v>4720</v>
      </c>
      <c r="H3" s="12"/>
      <c r="I3" s="11">
        <v>0.1</v>
      </c>
      <c r="J3" s="10">
        <f>D3*H3/F3</f>
        <v>0</v>
      </c>
    </row>
    <row r="4" spans="1:10" ht="27.75" customHeight="1" x14ac:dyDescent="0.25">
      <c r="A4" s="9" t="s">
        <v>233</v>
      </c>
      <c r="B4" s="9" t="s">
        <v>305</v>
      </c>
      <c r="C4" s="9" t="s">
        <v>481</v>
      </c>
      <c r="D4" s="10">
        <v>4</v>
      </c>
      <c r="E4" s="10">
        <v>1795</v>
      </c>
      <c r="F4" s="10">
        <v>1</v>
      </c>
      <c r="G4" s="10">
        <v>7180</v>
      </c>
      <c r="H4" s="12"/>
      <c r="I4" s="11">
        <v>0.1</v>
      </c>
      <c r="J4" s="10">
        <f>D4*H4/F4</f>
        <v>0</v>
      </c>
    </row>
    <row r="5" spans="1:10" ht="27.75" customHeight="1" x14ac:dyDescent="0.25">
      <c r="A5" s="9" t="s">
        <v>234</v>
      </c>
      <c r="B5" s="9" t="s">
        <v>308</v>
      </c>
      <c r="C5" s="9" t="s">
        <v>481</v>
      </c>
      <c r="D5" s="10">
        <v>4</v>
      </c>
      <c r="E5" s="10">
        <v>540</v>
      </c>
      <c r="F5" s="10">
        <v>1</v>
      </c>
      <c r="G5" s="10">
        <v>2160</v>
      </c>
      <c r="H5" s="12"/>
      <c r="I5" s="11">
        <v>0.1</v>
      </c>
      <c r="J5" s="10">
        <f>D5*H5/F5</f>
        <v>0</v>
      </c>
    </row>
    <row r="6" spans="1:10" ht="27.75" customHeight="1" x14ac:dyDescent="0.25">
      <c r="A6" s="9" t="s">
        <v>235</v>
      </c>
      <c r="B6" s="9" t="s">
        <v>309</v>
      </c>
      <c r="C6" s="9" t="s">
        <v>481</v>
      </c>
      <c r="D6" s="10">
        <v>4</v>
      </c>
      <c r="E6" s="10">
        <v>1180</v>
      </c>
      <c r="F6" s="10">
        <v>1</v>
      </c>
      <c r="G6" s="10">
        <v>4720</v>
      </c>
      <c r="H6" s="12"/>
      <c r="I6" s="11">
        <v>0.1</v>
      </c>
      <c r="J6" s="10">
        <f>D6*H6/F6</f>
        <v>0</v>
      </c>
    </row>
    <row r="7" spans="1:10" ht="27.75" customHeight="1" x14ac:dyDescent="0.25">
      <c r="A7" s="9" t="s">
        <v>236</v>
      </c>
      <c r="B7" s="9" t="s">
        <v>307</v>
      </c>
      <c r="C7" s="9" t="s">
        <v>481</v>
      </c>
      <c r="D7" s="10">
        <v>4</v>
      </c>
      <c r="E7" s="10">
        <v>1795</v>
      </c>
      <c r="F7" s="10">
        <v>1</v>
      </c>
      <c r="G7" s="10">
        <v>7180</v>
      </c>
      <c r="H7" s="12"/>
      <c r="I7" s="11">
        <v>0.1</v>
      </c>
      <c r="J7" s="10">
        <f>D7*H7/F7</f>
        <v>0</v>
      </c>
    </row>
    <row r="8" spans="1:10" x14ac:dyDescent="0.25">
      <c r="G8" s="14">
        <f>SUM(G3:G7)</f>
        <v>25960</v>
      </c>
      <c r="J8" s="14">
        <f>SUM(J3:J7)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O3" sqref="O3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238</v>
      </c>
    </row>
    <row r="2" spans="1:10" ht="42.75" customHeight="1" x14ac:dyDescent="0.25">
      <c r="A2" s="7" t="s">
        <v>312</v>
      </c>
      <c r="B2" s="7" t="s">
        <v>290</v>
      </c>
      <c r="C2" s="7" t="s">
        <v>480</v>
      </c>
      <c r="D2" s="7" t="s">
        <v>274</v>
      </c>
      <c r="E2" s="7" t="s">
        <v>371</v>
      </c>
      <c r="F2" s="7" t="s">
        <v>376</v>
      </c>
      <c r="G2" s="7" t="s">
        <v>478</v>
      </c>
      <c r="H2" s="8" t="s">
        <v>372</v>
      </c>
      <c r="I2" s="7" t="s">
        <v>301</v>
      </c>
      <c r="J2" s="7" t="s">
        <v>302</v>
      </c>
    </row>
    <row r="3" spans="1:10" ht="27.75" customHeight="1" x14ac:dyDescent="0.25">
      <c r="A3" s="9" t="s">
        <v>239</v>
      </c>
      <c r="B3" s="9" t="s">
        <v>281</v>
      </c>
      <c r="C3" s="9" t="s">
        <v>481</v>
      </c>
      <c r="D3" s="10">
        <v>3</v>
      </c>
      <c r="E3" s="10">
        <v>358</v>
      </c>
      <c r="F3" s="10">
        <v>1</v>
      </c>
      <c r="G3" s="10">
        <v>1074</v>
      </c>
      <c r="H3" s="12"/>
      <c r="I3" s="11">
        <v>0.1</v>
      </c>
      <c r="J3" s="10">
        <f>D3*H3/F3</f>
        <v>0</v>
      </c>
    </row>
    <row r="4" spans="1:10" ht="27.75" customHeight="1" x14ac:dyDescent="0.25">
      <c r="A4" s="9" t="s">
        <v>240</v>
      </c>
      <c r="B4" s="9" t="s">
        <v>280</v>
      </c>
      <c r="C4" s="9" t="s">
        <v>481</v>
      </c>
      <c r="D4" s="10">
        <v>3</v>
      </c>
      <c r="E4" s="10">
        <v>497</v>
      </c>
      <c r="F4" s="10">
        <v>1</v>
      </c>
      <c r="G4" s="10">
        <v>1491</v>
      </c>
      <c r="H4" s="12"/>
      <c r="I4" s="11">
        <v>0.1</v>
      </c>
      <c r="J4" s="10">
        <f>D4*H4/F4</f>
        <v>0</v>
      </c>
    </row>
    <row r="5" spans="1:10" x14ac:dyDescent="0.25">
      <c r="G5" s="14">
        <f>SUM(G3:G4)</f>
        <v>2565</v>
      </c>
      <c r="J5" s="14">
        <f>SUM(J3:J4)</f>
        <v>0</v>
      </c>
    </row>
  </sheetData>
  <sheetProtection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313</v>
      </c>
    </row>
    <row r="2" spans="1:1" x14ac:dyDescent="0.25">
      <c r="A2" t="s">
        <v>315</v>
      </c>
    </row>
    <row r="3" spans="1:1" x14ac:dyDescent="0.25">
      <c r="A3" t="s">
        <v>316</v>
      </c>
    </row>
    <row r="4" spans="1:1" x14ac:dyDescent="0.25">
      <c r="A4" t="s">
        <v>317</v>
      </c>
    </row>
    <row r="5" spans="1:1" x14ac:dyDescent="0.25">
      <c r="A5" t="s">
        <v>318</v>
      </c>
    </row>
    <row r="6" spans="1:1" x14ac:dyDescent="0.25">
      <c r="A6" t="s">
        <v>319</v>
      </c>
    </row>
    <row r="7" spans="1:1" x14ac:dyDescent="0.25">
      <c r="A7" t="s">
        <v>314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399</v>
      </c>
    </row>
    <row r="2" spans="1:1" x14ac:dyDescent="0.25">
      <c r="A2" t="s">
        <v>311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28</vt:i4>
      </vt:variant>
      <vt:variant>
        <vt:lpstr>Rangos con nombre</vt:lpstr>
      </vt:variant>
      <vt:variant>
        <vt:i4>28</vt:i4>
      </vt:variant>
    </vt:vector>
  </HeadingPairs>
  <TitlesOfParts>
    <vt:vector size="56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16298017X</dc:creator>
  <dc:description>7.0.6</dc:description>
  <cp:lastModifiedBy>IZASKUN EROSTARBE URQUIA</cp:lastModifiedBy>
  <dcterms:created xsi:type="dcterms:W3CDTF">2021-06-01T13:06:05Z</dcterms:created>
  <dcterms:modified xsi:type="dcterms:W3CDTF">2021-06-10T09:40:27Z</dcterms:modified>
</cp:coreProperties>
</file>