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4\Expedientes iniciados 2024\2024-00247 SARA Osteosíntesis extremidad superior\"/>
    </mc:Choice>
  </mc:AlternateContent>
  <bookViews>
    <workbookView xWindow="240" yWindow="15" windowWidth="9720" windowHeight="6540"/>
  </bookViews>
  <sheets>
    <sheet name="OFERTA" sheetId="11" r:id="rId1"/>
  </sheets>
  <definedNames>
    <definedName name="_xlnm.Print_Titles" localSheetId="0">OFERTA!$1:$5</definedName>
  </definedNames>
  <calcPr calcId="162913"/>
</workbook>
</file>

<file path=xl/calcChain.xml><?xml version="1.0" encoding="utf-8"?>
<calcChain xmlns="http://schemas.openxmlformats.org/spreadsheetml/2006/main">
  <c r="I186" i="11" l="1"/>
  <c r="I187" i="11"/>
  <c r="G186" i="11"/>
  <c r="G187" i="11"/>
  <c r="I197" i="11"/>
  <c r="G197" i="11"/>
  <c r="I179" i="11"/>
  <c r="I180" i="11"/>
  <c r="I181" i="11"/>
  <c r="I182" i="11"/>
  <c r="G179" i="11"/>
  <c r="G180" i="11"/>
  <c r="G181" i="11"/>
  <c r="G182" i="11"/>
  <c r="I162" i="11"/>
  <c r="I163" i="11"/>
  <c r="I165" i="11"/>
  <c r="I166" i="11"/>
  <c r="I167" i="11"/>
  <c r="I169" i="11"/>
  <c r="I170" i="11"/>
  <c r="I171" i="11"/>
  <c r="I172" i="11"/>
  <c r="I173" i="11"/>
  <c r="I174" i="11"/>
  <c r="G162" i="11"/>
  <c r="G163" i="11"/>
  <c r="G165" i="11"/>
  <c r="G166" i="11"/>
  <c r="G167" i="11"/>
  <c r="G169" i="11"/>
  <c r="G170" i="11"/>
  <c r="G171" i="11"/>
  <c r="G172" i="11"/>
  <c r="G173" i="11"/>
  <c r="G174" i="11"/>
  <c r="I211" i="11"/>
  <c r="G211" i="11"/>
  <c r="I210" i="11"/>
  <c r="I209" i="11" s="1"/>
  <c r="G210" i="11"/>
  <c r="G209" i="11" s="1"/>
  <c r="I207" i="11"/>
  <c r="G207" i="11"/>
  <c r="I206" i="11"/>
  <c r="G206" i="11"/>
  <c r="I205" i="11"/>
  <c r="G205" i="11"/>
  <c r="I204" i="11"/>
  <c r="G204" i="11"/>
  <c r="I203" i="11"/>
  <c r="G203" i="11"/>
  <c r="I202" i="11"/>
  <c r="G202" i="11"/>
  <c r="I138" i="11"/>
  <c r="I148" i="11"/>
  <c r="G148" i="11"/>
  <c r="I132" i="11"/>
  <c r="I133" i="11"/>
  <c r="I134" i="11"/>
  <c r="I135" i="11"/>
  <c r="I136" i="11"/>
  <c r="I137" i="11"/>
  <c r="G132" i="11"/>
  <c r="G133" i="11"/>
  <c r="G134" i="11"/>
  <c r="G135" i="11"/>
  <c r="G136" i="11"/>
  <c r="G137" i="11"/>
  <c r="G138" i="11"/>
  <c r="I119" i="11"/>
  <c r="I120" i="11"/>
  <c r="I121" i="11"/>
  <c r="I122" i="11"/>
  <c r="I123" i="11"/>
  <c r="I124" i="11"/>
  <c r="I125" i="11"/>
  <c r="G119" i="11"/>
  <c r="G120" i="11"/>
  <c r="G121" i="11"/>
  <c r="G122" i="11"/>
  <c r="G123" i="11"/>
  <c r="G124" i="11"/>
  <c r="G125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6" i="11"/>
  <c r="I97" i="11"/>
  <c r="I99" i="11"/>
  <c r="I100" i="11"/>
  <c r="I101" i="11"/>
  <c r="I102" i="11"/>
  <c r="G96" i="11"/>
  <c r="G97" i="11"/>
  <c r="G99" i="11"/>
  <c r="G100" i="11"/>
  <c r="G101" i="11"/>
  <c r="G10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I68" i="11"/>
  <c r="I69" i="11"/>
  <c r="I70" i="11"/>
  <c r="I71" i="11"/>
  <c r="I72" i="11"/>
  <c r="I73" i="11"/>
  <c r="I74" i="11"/>
  <c r="I75" i="11"/>
  <c r="I77" i="11"/>
  <c r="G68" i="11"/>
  <c r="G69" i="11"/>
  <c r="G70" i="11"/>
  <c r="G71" i="11"/>
  <c r="G72" i="11"/>
  <c r="G73" i="11"/>
  <c r="G74" i="11"/>
  <c r="G75" i="11"/>
  <c r="G77" i="11"/>
  <c r="I59" i="11"/>
  <c r="G59" i="11"/>
  <c r="I196" i="11"/>
  <c r="G196" i="11"/>
  <c r="I195" i="11"/>
  <c r="G195" i="11"/>
  <c r="I194" i="11"/>
  <c r="G194" i="11"/>
  <c r="I193" i="11"/>
  <c r="G193" i="11"/>
  <c r="I192" i="11"/>
  <c r="G192" i="11"/>
  <c r="I190" i="11"/>
  <c r="G190" i="11"/>
  <c r="I189" i="11"/>
  <c r="G189" i="11"/>
  <c r="I188" i="11"/>
  <c r="G188" i="11"/>
  <c r="G184" i="11" s="1"/>
  <c r="I178" i="11"/>
  <c r="G178" i="11"/>
  <c r="I161" i="11"/>
  <c r="G161" i="11"/>
  <c r="I160" i="11"/>
  <c r="G160" i="11"/>
  <c r="I159" i="11"/>
  <c r="G159" i="11"/>
  <c r="I157" i="11"/>
  <c r="G157" i="11"/>
  <c r="I156" i="11"/>
  <c r="G156" i="11"/>
  <c r="I155" i="11"/>
  <c r="G155" i="11"/>
  <c r="I154" i="11"/>
  <c r="G154" i="11"/>
  <c r="I149" i="11"/>
  <c r="G149" i="11"/>
  <c r="I147" i="11"/>
  <c r="G147" i="11"/>
  <c r="I146" i="11"/>
  <c r="G146" i="11"/>
  <c r="I145" i="11"/>
  <c r="G145" i="11"/>
  <c r="I144" i="11"/>
  <c r="G144" i="11"/>
  <c r="I143" i="11"/>
  <c r="G143" i="11"/>
  <c r="I142" i="11"/>
  <c r="G142" i="11"/>
  <c r="I140" i="11"/>
  <c r="G140" i="11"/>
  <c r="I139" i="11"/>
  <c r="G139" i="11"/>
  <c r="I131" i="11"/>
  <c r="G131" i="11"/>
  <c r="I130" i="11"/>
  <c r="G130" i="11"/>
  <c r="I129" i="11"/>
  <c r="G129" i="11"/>
  <c r="I52" i="11"/>
  <c r="G52" i="11"/>
  <c r="I50" i="11"/>
  <c r="G50" i="11"/>
  <c r="I44" i="11"/>
  <c r="G44" i="11"/>
  <c r="I34" i="11"/>
  <c r="I35" i="11"/>
  <c r="G34" i="11"/>
  <c r="G35" i="11"/>
  <c r="I25" i="11"/>
  <c r="I26" i="11"/>
  <c r="I27" i="11"/>
  <c r="I28" i="11"/>
  <c r="I29" i="11"/>
  <c r="G25" i="11"/>
  <c r="G26" i="11"/>
  <c r="G27" i="11"/>
  <c r="G28" i="11"/>
  <c r="G2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9" i="11"/>
  <c r="I184" i="11" l="1"/>
  <c r="I168" i="11"/>
  <c r="G168" i="11"/>
  <c r="I8" i="11"/>
  <c r="G8" i="11"/>
  <c r="I108" i="11"/>
  <c r="I109" i="11"/>
  <c r="I110" i="11"/>
  <c r="I111" i="11"/>
  <c r="I112" i="11"/>
  <c r="I113" i="11"/>
  <c r="I114" i="11"/>
  <c r="I116" i="11"/>
  <c r="I117" i="11"/>
  <c r="I118" i="11"/>
  <c r="G108" i="11"/>
  <c r="G109" i="11"/>
  <c r="G110" i="11"/>
  <c r="G111" i="11"/>
  <c r="G112" i="11"/>
  <c r="G113" i="11"/>
  <c r="G114" i="11"/>
  <c r="G116" i="11"/>
  <c r="G117" i="11"/>
  <c r="G118" i="11"/>
  <c r="I82" i="11"/>
  <c r="G82" i="11"/>
  <c r="G106" i="11" l="1"/>
  <c r="I106" i="11"/>
  <c r="I37" i="11"/>
  <c r="I38" i="11"/>
  <c r="I39" i="11"/>
  <c r="I40" i="11"/>
  <c r="I41" i="11"/>
  <c r="I45" i="11"/>
  <c r="I46" i="11"/>
  <c r="I47" i="11"/>
  <c r="I49" i="11"/>
  <c r="I53" i="11"/>
  <c r="I54" i="11"/>
  <c r="G49" i="11"/>
  <c r="G53" i="11"/>
  <c r="G54" i="11"/>
  <c r="G46" i="11"/>
  <c r="G47" i="11"/>
  <c r="I61" i="11"/>
  <c r="I62" i="11"/>
  <c r="I63" i="11"/>
  <c r="I64" i="11"/>
  <c r="I67" i="11"/>
  <c r="I65" i="11" s="1"/>
  <c r="G61" i="11"/>
  <c r="G62" i="11"/>
  <c r="G63" i="11"/>
  <c r="G67" i="11"/>
  <c r="G65" i="11" s="1"/>
  <c r="G37" i="11"/>
  <c r="G38" i="11"/>
  <c r="G39" i="11"/>
  <c r="G40" i="11"/>
  <c r="G41" i="11"/>
  <c r="I60" i="11"/>
  <c r="G60" i="11"/>
  <c r="I42" i="11" l="1"/>
  <c r="I36" i="11"/>
  <c r="I33" i="11" s="1"/>
  <c r="G36" i="11"/>
  <c r="G33" i="11" s="1"/>
  <c r="I24" i="11"/>
  <c r="I23" i="11" s="1"/>
  <c r="G24" i="11"/>
  <c r="G23" i="11" s="1"/>
  <c r="G45" i="11"/>
  <c r="G42" i="11" s="1"/>
</calcChain>
</file>

<file path=xl/sharedStrings.xml><?xml version="1.0" encoding="utf-8"?>
<sst xmlns="http://schemas.openxmlformats.org/spreadsheetml/2006/main" count="425" uniqueCount="336">
  <si>
    <t>DENOMINACIÓN</t>
  </si>
  <si>
    <t>%
IVA</t>
  </si>
  <si>
    <t>Empresa:</t>
  </si>
  <si>
    <t>NIF:</t>
  </si>
  <si>
    <r>
      <t xml:space="preserve">CUADRO DE OFERTAS ECONÓMICAS   </t>
    </r>
    <r>
      <rPr>
        <b/>
        <i/>
        <sz val="16"/>
        <rFont val="Calibri"/>
        <family val="2"/>
      </rPr>
      <t>(INCLUIR EN EL SOBRE B)</t>
    </r>
  </si>
  <si>
    <t>Precio Unitario Máximo
(IVA excluido)</t>
  </si>
  <si>
    <t>Importe Total 
Ofertado
(IVA excluido)</t>
  </si>
  <si>
    <t>Precio Unitario
Ofertado
(IVA excluido)</t>
  </si>
  <si>
    <t>Importe 
Máximo Total
(IVA excluido)</t>
  </si>
  <si>
    <t>Nº Lote /
Sublote</t>
  </si>
  <si>
    <t xml:space="preserve">OBJETO: </t>
  </si>
  <si>
    <t>1.1</t>
  </si>
  <si>
    <t>1.2</t>
  </si>
  <si>
    <t>Cantidad
2 años</t>
  </si>
  <si>
    <t>2.1</t>
  </si>
  <si>
    <t>1.3</t>
  </si>
  <si>
    <t>1.4</t>
  </si>
  <si>
    <t>2.2</t>
  </si>
  <si>
    <t>2.3</t>
  </si>
  <si>
    <t>2.4</t>
  </si>
  <si>
    <t>2.5</t>
  </si>
  <si>
    <t>2.6</t>
  </si>
  <si>
    <t>Cantidad
estimada
2 años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</si>
  <si>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</si>
  <si>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</si>
  <si>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</si>
  <si>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</si>
  <si>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</si>
  <si>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</si>
  <si>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</si>
  <si>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</si>
  <si>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</si>
  <si>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</si>
  <si>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</si>
  <si>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</si>
  <si>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</si>
  <si>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</si>
  <si>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</si>
  <si>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</si>
  <si>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</si>
  <si>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</si>
  <si>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</si>
  <si>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</si>
  <si>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</si>
  <si>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</si>
  <si>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</si>
  <si>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</si>
  <si>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</si>
  <si>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</si>
  <si>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</si>
  <si>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</si>
  <si>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</si>
  <si>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</si>
  <si>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 xml:space="preserve">EL APODERADO
Fdo.: </t>
  </si>
  <si>
    <t xml:space="preserve">Suministro de material de osteosíntesis para extremida superior </t>
  </si>
  <si>
    <t>con destino a la OSI Araba</t>
  </si>
  <si>
    <t>SISTEMA DE OSTEOSÍNTESIS PARA HÚMERO PROXIMAL EN TITANIO</t>
  </si>
  <si>
    <t>PLACA HÚMERO PROXIMAL MÍNIMAMENTE INVASIVA TITANIO CON POLIAXIALIDAD 
EN PROXIMAL CON ARCO DE INSERCCIÓN</t>
  </si>
  <si>
    <t>PLACA HÚMERO PROXIMAL CON TORNILLOS POLIAXIALES</t>
  </si>
  <si>
    <t>PLACA HÚMERO PROXIMAL ANATÓMICA TITANIO</t>
  </si>
  <si>
    <t>PLACA HÚMERO PROXIMAL EXTRALARGA ANATÓMICA, TITANIO Y ALETAS POSTERIORES</t>
  </si>
  <si>
    <t>CLAVO HÚMERO PROXIMAL, DIFERENTES LONGITUDES</t>
  </si>
  <si>
    <t>TAPÓN CLAVO PROXIMAL, DIFERENTES ALTURAS</t>
  </si>
  <si>
    <t>TORNILLO VARIABLE CORTICAL Ø 3,5 MM</t>
  </si>
  <si>
    <t>TORNILLO BLOQUEO Ø 3,5 MM</t>
  </si>
  <si>
    <t>TORNILLO POLIAXIAL BLOQUEO Ø 4 MM</t>
  </si>
  <si>
    <t>TORNILLO   Ø 3,5 - 4,3 MM CORTICAL Y BLOQUEO</t>
  </si>
  <si>
    <t>ARANDELA PARA CLAVO DE HÚMERO</t>
  </si>
  <si>
    <t>AGUJA GUÍA 1,6X150 MM</t>
  </si>
  <si>
    <t>AGUJA ACERO 1X100 MM</t>
  </si>
  <si>
    <t>AGUJA GUÍA 2,2X50 MM</t>
  </si>
  <si>
    <t>SISTEMA OSTEOSÍNTESIS ENDOMEDULAR RECTO PARA HÚMERO PROXIMAL</t>
  </si>
  <si>
    <t>CLAVO HUMERAL PROXIMAL CORTO</t>
  </si>
  <si>
    <t>CLAVO HUMERAL PROXIMAL LARGO</t>
  </si>
  <si>
    <t>TORNILLO PROXIMAL Ø 4,5 DIFERENTES LONGITUDES</t>
  </si>
  <si>
    <t>TORNILLO DISTAL BICORTICAL DE BLOQUEO  Ø 4, DIFERENTES LONGITUDES</t>
  </si>
  <si>
    <t>TORNILLO DE BLOQUEO Ø 3,5 AUTORROSCANTE, DIFERENTES LONGITUDES</t>
  </si>
  <si>
    <t>CASQUILLO DE CIERRE</t>
  </si>
  <si>
    <t>SISTEMA DE OSTEOSÍNTESIS PARA FRACTURA DE CLAVÍCULA Y ESCÁPULA</t>
  </si>
  <si>
    <t>PLACA ESCÁPULA DIFERENTES MODELOS</t>
  </si>
  <si>
    <t>TORNILLO CORTICAL Ø 2,7/3,5 MM</t>
  </si>
  <si>
    <t>TORNILLO BLOQUEO Ø 2,7/3,5 MM</t>
  </si>
  <si>
    <t>TORNILLO ESPONJOSA Ø 4,0 MM</t>
  </si>
  <si>
    <t>AGUJA GUÍA ACERO 1X100MM</t>
  </si>
  <si>
    <t>PLACA CLAVÍCULA DIFERENTES MODELOS</t>
  </si>
  <si>
    <t>TORNILLO BLOQUEO DISTAL LATERAL Ø 2,3 MM</t>
  </si>
  <si>
    <t>TORNILLO CORTICAL DISTAL LATERAL Ø 2,3 MM</t>
  </si>
  <si>
    <t>SISTEMA PLACA SUSPENSIÓN PARA FRACTURAS DE CLAVÍCULA DISTAL 
Y LUXACIONES ACROMIOCLAVICULARES</t>
  </si>
  <si>
    <t>A</t>
  </si>
  <si>
    <t>SISTEMA MEDIANTE BOTONES INDEPENDIENTES</t>
  </si>
  <si>
    <t>BOTÓN PARA ESTABILIDAD ACROMIOCLAVICULAR, TITANIO</t>
  </si>
  <si>
    <t>CINTAS DE ALTA RESISTENCIA DE 2 MM</t>
  </si>
  <si>
    <t>PASADOR DE AGUJA ALAMBRE</t>
  </si>
  <si>
    <t>BROCA CANULADA REPARACIÓN ACROMIOCLAVICULAR, ACERO</t>
  </si>
  <si>
    <t>B</t>
  </si>
  <si>
    <t>SISTEMAS SIN NUDOS</t>
  </si>
  <si>
    <t>SISTEMA SIN NUDOS, POR CIRUGÍA ARTROSCÓPICA</t>
  </si>
  <si>
    <t>SISTEMA SIN NUDOS, POR CIRUGÍA ABIERTA</t>
  </si>
  <si>
    <t>C</t>
  </si>
  <si>
    <t xml:space="preserve">PLACAS Y TORNILLOS </t>
  </si>
  <si>
    <t>PLACA FRACTURAS TERCIO DISTAL CLAVÍCULA CON SISTEMA DE SUSPENSIÓN. DIFERENTES MODELOS</t>
  </si>
  <si>
    <t>BOTÓN P/PLACA TERCIO DISTAL CLAVÍCULA</t>
  </si>
  <si>
    <t>TORNILLOS P/PLACA TERCIO DISTAL CLAVÍCULA</t>
  </si>
  <si>
    <t>D</t>
  </si>
  <si>
    <t>MATERIAL ADICIONAL</t>
  </si>
  <si>
    <t>PIN BROCA PUNTA FLEXIBLE 3,7 MM</t>
  </si>
  <si>
    <t>BROCA CANULADA DIVERSOS DIÁMETROS</t>
  </si>
  <si>
    <t>AGUJA GUÍA CON PUNTA DE BROCA</t>
  </si>
  <si>
    <t>4.13</t>
  </si>
  <si>
    <t>AGUJA GUÍA NITINOL PARA TORNILLOS INTERFERENCIALES REABSORBIBLES</t>
  </si>
  <si>
    <t>4.14</t>
  </si>
  <si>
    <t>OBTURADOR FLEXIBLE</t>
  </si>
  <si>
    <t>SISTEMAS DE OSTEOSINTESIS CODO</t>
  </si>
  <si>
    <t>SISTEMAS DE PLACAS DE HÚMERO DISTAL Y CÚBITO PROXIMAL</t>
  </si>
  <si>
    <t>5.1</t>
  </si>
  <si>
    <t>PLACA ANATÓMICA MEDIAL</t>
  </si>
  <si>
    <t>5.2</t>
  </si>
  <si>
    <t>PLACA ANATÓMICA MEDIAL LARGA</t>
  </si>
  <si>
    <t>5.3</t>
  </si>
  <si>
    <t>PLACA ANATÓMICA LATERAL</t>
  </si>
  <si>
    <t>5.4</t>
  </si>
  <si>
    <t>PLACA ANATÓMICA LATERAL LARGA</t>
  </si>
  <si>
    <t>5.5</t>
  </si>
  <si>
    <t>PLACA ANATÓMICA POSTEROLATERAL</t>
  </si>
  <si>
    <t>5.6</t>
  </si>
  <si>
    <t>PLACA ANATÓMICA POSTEROLATERAL LARGA</t>
  </si>
  <si>
    <t>5.7</t>
  </si>
  <si>
    <t>PLACA ANATÓMICA CORONOIDES ESTÁNDAR / PEQUEÑA</t>
  </si>
  <si>
    <t>5.8</t>
  </si>
  <si>
    <t>PLACA ANATÓMICA OLECRANON ESTÁNDAR</t>
  </si>
  <si>
    <t>5.9</t>
  </si>
  <si>
    <t>PLACA ANATÓMICA OLECRANON LARGA</t>
  </si>
  <si>
    <t>SISTEMA DE PLACAS DE CABEZA DE RADIO</t>
  </si>
  <si>
    <t>5.10</t>
  </si>
  <si>
    <t>PLACA ANATÓMICA CABEZA DE RADIO CON GUÍAS PREMONTADAS</t>
  </si>
  <si>
    <t>TORNILLOS DEL SISTEMA DE OSTEOSÍNTESIS DE CODO</t>
  </si>
  <si>
    <t>5.11</t>
  </si>
  <si>
    <t>TORNILLOS Ø 2,7/3,0/3,5 MM BLOQUEO</t>
  </si>
  <si>
    <t>5.12</t>
  </si>
  <si>
    <t>TORNILLOS Ø 2,7/3,0/ 3,5 MM  NO BLOQUEO</t>
  </si>
  <si>
    <t>5.13</t>
  </si>
  <si>
    <t>TORNILLO PERFORADOR DE PLACA Ø 3,0/3,5 MM</t>
  </si>
  <si>
    <t>5.14</t>
  </si>
  <si>
    <t>AGUJA GUÍA ACERO 1X100 MM</t>
  </si>
  <si>
    <t>5.15</t>
  </si>
  <si>
    <t>TORNILLO BLOQUEO Ø 2,3 MM</t>
  </si>
  <si>
    <t>5.16</t>
  </si>
  <si>
    <t>TORNILLO CORTICAL Ø 2,7 MM</t>
  </si>
  <si>
    <t>5.17</t>
  </si>
  <si>
    <t>TORNILLO CORTICAL Ø  3,5 MM</t>
  </si>
  <si>
    <t>5.18</t>
  </si>
  <si>
    <t>PERNO LISO BLOQUEO Ø 2,0 MM</t>
  </si>
  <si>
    <t>5.19</t>
  </si>
  <si>
    <t>TORNILLO ÁNGULO VARIABLE CANULADO 2,5 MM</t>
  </si>
  <si>
    <t>5.20</t>
  </si>
  <si>
    <t>TORNILLO BLOQUEO ESTRIADO 2,3 MM</t>
  </si>
  <si>
    <t>5.21</t>
  </si>
  <si>
    <t>AGUJA GUÍA ACERO INOXIDABLE 1,5X127 MM</t>
  </si>
  <si>
    <t>5.22</t>
  </si>
  <si>
    <t>TORNILLO DOBLE COMPRESIÓN Ø 3.5/4.5 TITANIO</t>
  </si>
  <si>
    <t>5.23</t>
  </si>
  <si>
    <t>TORNILLO DOBLE COMPRESIÓN Ø 2.5 TITANIO</t>
  </si>
  <si>
    <t>PRÓTESIS DE CABEZA DE RADIO</t>
  </si>
  <si>
    <t>5.24</t>
  </si>
  <si>
    <t>CABEZA  DE RADIO ANATÓMICA DCHA/IZDA, MEDIDAS 18 A 28 MM</t>
  </si>
  <si>
    <t>5.25</t>
  </si>
  <si>
    <t xml:space="preserve">VÁSTAGO CABEZA RADIO CON CUELLOS INCORPORADOS </t>
  </si>
  <si>
    <t>E</t>
  </si>
  <si>
    <t>SISTEMA DE FIJADOR INTERNO DE CODO</t>
  </si>
  <si>
    <t>5.26</t>
  </si>
  <si>
    <t>PLACA FIJADOR INTERNO DE CODO CON BLOQUEO DISTAL Y PROXIMAL</t>
  </si>
  <si>
    <t>5.27</t>
  </si>
  <si>
    <t>TORNILLO CORTICAL POLIAXIAL Ø 3,5 MM</t>
  </si>
  <si>
    <t>5.28</t>
  </si>
  <si>
    <t>TORNILLO / PERNO PARA CÓNDILO HUMERAL DE Ø 2,5 MM</t>
  </si>
  <si>
    <t>5.29</t>
  </si>
  <si>
    <t>SISTEMA DE OSTEOSINTESIS DE ANTEBRAZO MANO MUÑECA</t>
  </si>
  <si>
    <t>SISTEMA DE OSTEOSÍNTESIS CON PLACAS DE ANTEBRAZO</t>
  </si>
  <si>
    <t>6.1</t>
  </si>
  <si>
    <t>PLACA ANATÓMICA DORSOLATERAL DIAFISIS RADIO</t>
  </si>
  <si>
    <t>6.2</t>
  </si>
  <si>
    <t>PLACA ANATÓMICA VOLAR DIÁFISIS RADIO</t>
  </si>
  <si>
    <t>6.3</t>
  </si>
  <si>
    <t>PLACA ANATÓMICA DIÁFISIS CÚBITO</t>
  </si>
  <si>
    <t>6.4</t>
  </si>
  <si>
    <t>6.5</t>
  </si>
  <si>
    <t>6.6</t>
  </si>
  <si>
    <t>6.7</t>
  </si>
  <si>
    <t>AGUJA GUÍA  1X100 MM</t>
  </si>
  <si>
    <t>SISTEMA DE OSTEOSÍNTESIS CON PLACA PARA FRACTURAS DE RADIO Y CÚBITO DISTAL</t>
  </si>
  <si>
    <t>6.8</t>
  </si>
  <si>
    <t>PLACA DE RADIO DISTAL VOLAR CON FANTOMAS INCORPORADO</t>
  </si>
  <si>
    <t>6.9</t>
  </si>
  <si>
    <t>PROLONGADOR DE PLACA</t>
  </si>
  <si>
    <t>6.10</t>
  </si>
  <si>
    <t>TORNILLO DE PROLONGADOR PLACA</t>
  </si>
  <si>
    <t>6.11</t>
  </si>
  <si>
    <t>PLACA VOLAR ÁNGULO VARIABLE CON SURCO INTERFOSA Y GUÍAS DE FRESADO PREMONTADAS, 
DOBLE CABEZA</t>
  </si>
  <si>
    <t>6.12</t>
  </si>
  <si>
    <t>PLACA CÚBITO DISTAL DCHA. E IZDA. GUÍAS PREMONTADAS EN "L" Y EN "Y"</t>
  </si>
  <si>
    <t>6.13</t>
  </si>
  <si>
    <t>PLACA VOLAR ÁNGULO VARIABLE CON SURCO INTERFOSA  Y GUÍAS DE FRESADO PREMONTADAS,
 DOBLE CABEZA XL</t>
  </si>
  <si>
    <t>6.14</t>
  </si>
  <si>
    <t>PLACA DE RADIO DISTAL DORSAL</t>
  </si>
  <si>
    <t>6.15</t>
  </si>
  <si>
    <t>PLACA FRAGMENTOS ESPECÍFICOS CÚBITO Y RADIO (ancha, estrecha, larga)</t>
  </si>
  <si>
    <t>6.16</t>
  </si>
  <si>
    <t>PLACA GANCHO</t>
  </si>
  <si>
    <t>6.17</t>
  </si>
  <si>
    <t>TORNILLO PLACA GANCHO</t>
  </si>
  <si>
    <t>6.18</t>
  </si>
  <si>
    <t>TORNILLO COMPRESIÓN PALMAR Y DORSAL</t>
  </si>
  <si>
    <t>6.19</t>
  </si>
  <si>
    <t>TORNILLO CORTICAL DISTAL Ø 2,3 MM</t>
  </si>
  <si>
    <t>6.20</t>
  </si>
  <si>
    <t>TORNILLO BLOQUEO DISTAL Ø 2,3 MM</t>
  </si>
  <si>
    <t>6.21</t>
  </si>
  <si>
    <t>PERNO BLOQUEO DISTAL Ø 2,0 - 2,3 MM</t>
  </si>
  <si>
    <t>6.22</t>
  </si>
  <si>
    <t>TORNILLO CORTICAL PROXIMAL/DISTAL Ø 2,7 - 3,5 MM</t>
  </si>
  <si>
    <t>6.23</t>
  </si>
  <si>
    <t>6.24</t>
  </si>
  <si>
    <t>TORNILLO BLOQUEO PROXIMAL Ø 3,5 MM</t>
  </si>
  <si>
    <t>6.25</t>
  </si>
  <si>
    <t>TORNILLO BLOQUEO DISTAL VARIABLE Ø 2,3 MM</t>
  </si>
  <si>
    <t>6.26</t>
  </si>
  <si>
    <t>TORNILLO ÁNGULO VARIABLE CANULADO DISTAL Ø 2,5 MM CROMO COBALTO</t>
  </si>
  <si>
    <t>6.27</t>
  </si>
  <si>
    <t>TORNILLO ALTA COMPRESIÓN TIPO HERBERT Ø 2,7MM</t>
  </si>
  <si>
    <t>6.28</t>
  </si>
  <si>
    <t>ARANDELA Ø INT 2,7 MM - Ø EXT 5,0 MM</t>
  </si>
  <si>
    <t>6.29</t>
  </si>
  <si>
    <t>SISTEMA DE OSTEOSÍNTESIS CON PLACAS DE FALANGES Y METACARPIANOS</t>
  </si>
  <si>
    <t>6.30</t>
  </si>
  <si>
    <t>PLACAS PARA FALANGE (RECTAS, FORMA T Y OFFSET)</t>
  </si>
  <si>
    <t>6.31</t>
  </si>
  <si>
    <t>PLACAS PARA METACARPIANO (RECTAS Y FORMA T)</t>
  </si>
  <si>
    <t>6.32</t>
  </si>
  <si>
    <t>PLACAS ESPECIFÍCAS PARA METACARPIANOS (PLACA CABEZA METACARPIANO, PLACA ROLANDO)</t>
  </si>
  <si>
    <t>6.33</t>
  </si>
  <si>
    <t>PLACA ESPECÍFICA DE METACARPIANO PARA CORRECIÓN ROTACIONAL CON GUÍA</t>
  </si>
  <si>
    <t>6.34</t>
  </si>
  <si>
    <t>TORNILLO  Ø 1,5/2,3 MM, BLOQUEO Y CORTICAL</t>
  </si>
  <si>
    <t>6.35</t>
  </si>
  <si>
    <t>TORNILLO  DE TRACCIÓN Ø 1,5/2,3 MM</t>
  </si>
  <si>
    <t>6.36</t>
  </si>
  <si>
    <t>AGUJA GUÍA TITANIO</t>
  </si>
  <si>
    <t>6.37</t>
  </si>
  <si>
    <t>AGUJA GUÍA ACERO INOXIDABLE</t>
  </si>
  <si>
    <t>SISTEMA PLACA PUENTE FIJACIÓN INTERNA DE MUÑECA</t>
  </si>
  <si>
    <t>6.38</t>
  </si>
  <si>
    <t>PLACA PUENTE PARA FIJACIÓN INTERNA DE MUÑECA</t>
  </si>
  <si>
    <t>6.39</t>
  </si>
  <si>
    <t>TORNILLOS  Ø 3,0 MM BLOQUEO</t>
  </si>
  <si>
    <t>6.40</t>
  </si>
  <si>
    <t>TORNILLOS  Ø 3,0 MM NO BLOQUEO</t>
  </si>
  <si>
    <t>6.41</t>
  </si>
  <si>
    <t>AGUJA GUÍA</t>
  </si>
  <si>
    <t>SISTEMA DE PLACA DE ACORTAMIENTO DE CÚBITO</t>
  </si>
  <si>
    <t>6.42</t>
  </si>
  <si>
    <t>PLACA ACORTAMIENTO DE CÚBITO</t>
  </si>
  <si>
    <t>6.43</t>
  </si>
  <si>
    <t>6.44</t>
  </si>
  <si>
    <t>6.45</t>
  </si>
  <si>
    <t>6.46</t>
  </si>
  <si>
    <t>F</t>
  </si>
  <si>
    <t>SISTEMA DE TORNILLOS CANULADOS PARA FRACTURAS DE ESCAFOIDES Y FUSIONES DEL CARPO</t>
  </si>
  <si>
    <t>6.47</t>
  </si>
  <si>
    <t>TORNILLO CANULADO ROSCA COMPLETA Ø 2,8 - 3,6 Y 4,1 MM</t>
  </si>
  <si>
    <t>6.48</t>
  </si>
  <si>
    <t>TORNILLO CANULADO DOBLE ROSCA CON CABEZA BISELADA Ø 2,3 - 2,7 Y 3,2 MM</t>
  </si>
  <si>
    <t>6.49</t>
  </si>
  <si>
    <t>SISTEMA DE OSTEOSÍNTESIS CON PLACA PARA FRACTURAS DE RADIO DISTAL</t>
  </si>
  <si>
    <t>7.1</t>
  </si>
  <si>
    <t>PLACA ESTÁNDAR PARA FRACTURA RADIO DISTAL VOLAR, TITANIO</t>
  </si>
  <si>
    <t>7.2</t>
  </si>
  <si>
    <t>PLACA ESTÁNDAR PARA FRACTURA RADIO DISTAL VOLAR, ACERO</t>
  </si>
  <si>
    <t>7.3</t>
  </si>
  <si>
    <t>PLACA DORSAL PARA FRACTURA DE RADIO DISTAL, TITANIO</t>
  </si>
  <si>
    <t>7.4</t>
  </si>
  <si>
    <t>PLACA DORSAL PARA FRACTURA DE RADIO DISTAL, ACERO</t>
  </si>
  <si>
    <t>7.5</t>
  </si>
  <si>
    <t>PLACA LARGA PARA FRACTURA COMPLEJA DE RADIO DISTAL, TITANIO</t>
  </si>
  <si>
    <t>7.6</t>
  </si>
  <si>
    <t>PLACA LARGA PARA FRACTURA COMPLEJA DE RADIO DISTAL, ACERO</t>
  </si>
  <si>
    <t>7.7</t>
  </si>
  <si>
    <t>TORNILLOS DE BLOQUEO DE Ø 2,4 / 2,7</t>
  </si>
  <si>
    <t>7.8</t>
  </si>
  <si>
    <t>TORNILLOS CORTICAL DE Ø 2,4 / 2,7</t>
  </si>
  <si>
    <t>7.9</t>
  </si>
  <si>
    <t>PERNO</t>
  </si>
  <si>
    <t>7.10</t>
  </si>
  <si>
    <t>7.11</t>
  </si>
  <si>
    <t>PRUEBAS ESTÉRILES</t>
  </si>
  <si>
    <t>SISTEMA ARTRODESIS MANO - MUÑECA</t>
  </si>
  <si>
    <t>SISTEMA PLACA PARA ARTRODESIS DE MUÑECA</t>
  </si>
  <si>
    <t>8.1</t>
  </si>
  <si>
    <t>PLACA ARTRODESIS MUÑECA NEUTRA Y ANATÓMICA, IZDAS Y DCHAS</t>
  </si>
  <si>
    <t>8.2</t>
  </si>
  <si>
    <t>TORNILLO HEXALOBE Ø 2,3 MM</t>
  </si>
  <si>
    <t>8.3</t>
  </si>
  <si>
    <t>TORNILLO HEXALOBE 3,5 MM BLOQUEO</t>
  </si>
  <si>
    <t>8.4</t>
  </si>
  <si>
    <t>TORNILLO HEXALOBE 3,5 MM NO BLOQUEO</t>
  </si>
  <si>
    <t>8.5</t>
  </si>
  <si>
    <t>SISTEMA CLAVOS ARTRODESIS DE MUÑECA</t>
  </si>
  <si>
    <t>8.6</t>
  </si>
  <si>
    <t>CLAVO RADIAL CON TRANSLACIÓN POR COMPRESIÓN, CORTO Y LARGO</t>
  </si>
  <si>
    <t>8.7</t>
  </si>
  <si>
    <t>CLAVO METACARPIANO CON FIJACIÓN DISTAL</t>
  </si>
  <si>
    <t>8.8</t>
  </si>
  <si>
    <t>CONECTOR AJUSTE ROTACIONAL 0º/7,5º/15º/22,5º</t>
  </si>
  <si>
    <t>8.9</t>
  </si>
  <si>
    <t xml:space="preserve">TORNILLO BLOQUEO CONECTOR-CLAVO Ø 3,0 x 2,0 MM </t>
  </si>
  <si>
    <t>8.10</t>
  </si>
  <si>
    <t xml:space="preserve">TORNILLO UNICORTICAL Ø 2,8 MM </t>
  </si>
  <si>
    <t>8.11</t>
  </si>
  <si>
    <t>SISTEMA DE PLACAS 4 ESQUINAS Y ARTRODESIS METACARPOFALÁNGICA</t>
  </si>
  <si>
    <t>8.12</t>
  </si>
  <si>
    <t>PLACA ARTRODESIS 4 ESQUINAS Y STT, DIFERENTES TAMAÑOS</t>
  </si>
  <si>
    <t>8.13</t>
  </si>
  <si>
    <t>PLACA METACARPOFALÁNGICA</t>
  </si>
  <si>
    <t>8.14</t>
  </si>
  <si>
    <t>TORNILLO CRUCIFORME Ø 2,1/2,7</t>
  </si>
  <si>
    <t>8.15</t>
  </si>
  <si>
    <t>TORNILLO CENTRADOR</t>
  </si>
  <si>
    <t>8.16</t>
  </si>
  <si>
    <t>TAPÓN BLOQUEO</t>
  </si>
  <si>
    <t>8.17</t>
  </si>
  <si>
    <t>AGUJAS GUÍA</t>
  </si>
  <si>
    <t>SUSTITUTIVO TENDINOSO MANO</t>
  </si>
  <si>
    <t>9.1</t>
  </si>
  <si>
    <t>SUSTITUTIVO TENDINOSO DE DEDO</t>
  </si>
  <si>
    <t>9.2</t>
  </si>
  <si>
    <t>SUSTITUTIVO TENDINOSO DE MANO</t>
  </si>
  <si>
    <r>
      <t xml:space="preserve">EXPEDIENTE </t>
    </r>
    <r>
      <rPr>
        <b/>
        <sz val="11"/>
        <rFont val="Calibri"/>
        <family val="2"/>
      </rPr>
      <t>2024/00247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</si>
</sst>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* #,##0.00\ _P_t_s_-;\-* #,##0.00\ _P_t_s_-;_-* &quot;-&quot;\ _P_t_s_-;_-@_-"/>
    <numFmt numFmtId="169" formatCode="#,##0.00\ \€"/>
    <numFmt numFmtId="170" formatCode="#,##0.00\ &quot;€&quot;"/>
    <numFmt numFmtId="171" formatCode="_-* #,##0.00\ [$€]_-;\-* #,##0.00\ [$€]_-;_-* &quot;-&quot;??\ [$€]_-;_-@_-"/>
    <numFmt numFmtId="172" formatCode="_-* #,##0\ _P_t_s_-;\-* #,##0\ _P_t_s_-;_-* &quot;-&quot;??\ _P_t_s_-;_-@_-"/>
  </numFmts>
  <fonts count="19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17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9" fontId="17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168" fontId="1" fillId="0" borderId="0" xfId="3" applyNumberFormat="1" applyAlignment="1">
      <alignment horizontal="center"/>
    </xf>
    <xf numFmtId="168" fontId="1" fillId="0" borderId="0" xfId="3" applyNumberFormat="1"/>
    <xf numFmtId="0" fontId="4" fillId="0" borderId="0" xfId="0" applyFont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168" fontId="12" fillId="0" borderId="0" xfId="3" applyNumberFormat="1" applyFont="1" applyAlignment="1">
      <alignment horizontal="center"/>
    </xf>
    <xf numFmtId="168" fontId="12" fillId="0" borderId="0" xfId="3" applyNumberFormat="1" applyFont="1"/>
    <xf numFmtId="0" fontId="11" fillId="0" borderId="0" xfId="0" applyFont="1"/>
    <xf numFmtId="0" fontId="11" fillId="0" borderId="4" xfId="0" applyFont="1" applyBorder="1" applyAlignment="1">
      <alignment horizontal="right"/>
    </xf>
    <xf numFmtId="0" fontId="12" fillId="0" borderId="0" xfId="0" applyFont="1" applyBorder="1"/>
    <xf numFmtId="168" fontId="12" fillId="0" borderId="0" xfId="3" applyNumberFormat="1" applyFont="1" applyBorder="1" applyAlignment="1">
      <alignment horizontal="center"/>
    </xf>
    <xf numFmtId="165" fontId="3" fillId="0" borderId="0" xfId="3" applyFont="1" applyBorder="1" applyAlignment="1"/>
    <xf numFmtId="0" fontId="8" fillId="0" borderId="0" xfId="0" applyFont="1" applyAlignment="1">
      <alignment horizontal="left" wrapText="1"/>
    </xf>
    <xf numFmtId="0" fontId="3" fillId="0" borderId="0" xfId="0" applyFont="1" applyBorder="1" applyAlignment="1">
      <alignment wrapText="1"/>
    </xf>
    <xf numFmtId="0" fontId="9" fillId="0" borderId="0" xfId="0" applyFont="1" applyBorder="1"/>
    <xf numFmtId="0" fontId="12" fillId="0" borderId="3" xfId="0" applyFont="1" applyBorder="1" applyAlignment="1">
      <alignment horizontal="left"/>
    </xf>
    <xf numFmtId="0" fontId="13" fillId="2" borderId="7" xfId="0" applyFont="1" applyFill="1" applyBorder="1" applyAlignment="1">
      <alignment horizontal="center" vertical="center" wrapText="1"/>
    </xf>
    <xf numFmtId="165" fontId="13" fillId="2" borderId="8" xfId="3" applyFont="1" applyFill="1" applyBorder="1" applyAlignment="1">
      <alignment horizontal="center" vertical="center" wrapText="1"/>
    </xf>
    <xf numFmtId="165" fontId="13" fillId="2" borderId="9" xfId="3" applyFont="1" applyFill="1" applyBorder="1" applyAlignment="1">
      <alignment horizontal="center" vertical="center" wrapText="1"/>
    </xf>
    <xf numFmtId="168" fontId="13" fillId="2" borderId="8" xfId="3" applyNumberFormat="1" applyFont="1" applyFill="1" applyBorder="1" applyAlignment="1">
      <alignment horizontal="center" vertical="center" wrapText="1"/>
    </xf>
    <xf numFmtId="168" fontId="13" fillId="2" borderId="12" xfId="3" applyNumberFormat="1" applyFont="1" applyFill="1" applyBorder="1" applyAlignment="1">
      <alignment horizontal="center" vertical="center" wrapText="1"/>
    </xf>
    <xf numFmtId="0" fontId="15" fillId="0" borderId="0" xfId="0" applyFont="1"/>
    <xf numFmtId="49" fontId="13" fillId="2" borderId="7" xfId="3" applyNumberFormat="1" applyFont="1" applyFill="1" applyBorder="1" applyAlignment="1">
      <alignment horizontal="center" vertical="center" wrapText="1"/>
    </xf>
    <xf numFmtId="168" fontId="13" fillId="2" borderId="16" xfId="3" applyNumberFormat="1" applyFont="1" applyFill="1" applyBorder="1" applyAlignment="1">
      <alignment horizontal="center" vertical="center" wrapText="1"/>
    </xf>
    <xf numFmtId="9" fontId="8" fillId="3" borderId="17" xfId="86" applyFont="1" applyFill="1" applyBorder="1" applyAlignment="1">
      <alignment horizontal="center"/>
    </xf>
    <xf numFmtId="0" fontId="11" fillId="0" borderId="29" xfId="0" applyFont="1" applyBorder="1" applyAlignment="1"/>
    <xf numFmtId="0" fontId="11" fillId="0" borderId="25" xfId="0" applyFont="1" applyBorder="1" applyAlignment="1"/>
    <xf numFmtId="0" fontId="13" fillId="3" borderId="2" xfId="78" applyFont="1" applyFill="1" applyBorder="1" applyAlignment="1">
      <alignment horizontal="left" vertical="center" wrapText="1"/>
    </xf>
    <xf numFmtId="0" fontId="15" fillId="0" borderId="1" xfId="78" applyFont="1" applyBorder="1" applyAlignment="1">
      <alignment horizontal="left" vertical="center" wrapText="1" indent="1"/>
    </xf>
    <xf numFmtId="49" fontId="15" fillId="0" borderId="14" xfId="78" applyNumberFormat="1" applyFont="1" applyBorder="1" applyAlignment="1">
      <alignment horizontal="left" vertical="center" indent="2"/>
    </xf>
    <xf numFmtId="165" fontId="15" fillId="0" borderId="1" xfId="88" applyFont="1" applyFill="1" applyBorder="1" applyAlignment="1">
      <alignment horizontal="center" vertical="center"/>
    </xf>
    <xf numFmtId="44" fontId="15" fillId="0" borderId="1" xfId="4" applyNumberFormat="1" applyFont="1" applyFill="1" applyBorder="1" applyAlignment="1">
      <alignment horizontal="center" vertical="center"/>
    </xf>
    <xf numFmtId="169" fontId="15" fillId="0" borderId="1" xfId="3" applyNumberFormat="1" applyFont="1" applyBorder="1" applyAlignment="1">
      <alignment vertical="center"/>
    </xf>
    <xf numFmtId="169" fontId="15" fillId="0" borderId="13" xfId="3" applyNumberFormat="1" applyFont="1" applyBorder="1" applyAlignment="1">
      <alignment vertical="center"/>
    </xf>
    <xf numFmtId="9" fontId="15" fillId="0" borderId="17" xfId="86" applyFont="1" applyBorder="1" applyAlignment="1">
      <alignment horizontal="center"/>
    </xf>
    <xf numFmtId="172" fontId="16" fillId="3" borderId="21" xfId="2" applyNumberFormat="1" applyFont="1" applyFill="1" applyBorder="1" applyAlignment="1">
      <alignment horizontal="center" vertical="center"/>
    </xf>
    <xf numFmtId="170" fontId="16" fillId="3" borderId="21" xfId="0" applyNumberFormat="1" applyFont="1" applyFill="1" applyBorder="1" applyAlignment="1">
      <alignment horizontal="right" vertical="center"/>
    </xf>
    <xf numFmtId="169" fontId="8" fillId="3" borderId="23" xfId="3" applyNumberFormat="1" applyFont="1" applyFill="1" applyBorder="1" applyAlignment="1">
      <alignment vertical="center"/>
    </xf>
    <xf numFmtId="169" fontId="8" fillId="3" borderId="24" xfId="3" applyNumberFormat="1" applyFont="1" applyFill="1" applyBorder="1" applyAlignment="1">
      <alignment vertical="center"/>
    </xf>
    <xf numFmtId="0" fontId="13" fillId="3" borderId="31" xfId="78" applyFont="1" applyFill="1" applyBorder="1" applyAlignment="1">
      <alignment horizontal="center" vertical="center" wrapText="1"/>
    </xf>
    <xf numFmtId="0" fontId="13" fillId="3" borderId="32" xfId="78" applyFont="1" applyFill="1" applyBorder="1" applyAlignment="1">
      <alignment horizontal="center" vertical="center" wrapText="1"/>
    </xf>
    <xf numFmtId="0" fontId="13" fillId="3" borderId="30" xfId="78" applyFont="1" applyFill="1" applyBorder="1" applyAlignment="1">
      <alignment horizontal="left" vertical="center" wrapText="1"/>
    </xf>
    <xf numFmtId="172" fontId="16" fillId="3" borderId="23" xfId="2" applyNumberFormat="1" applyFont="1" applyFill="1" applyBorder="1" applyAlignment="1">
      <alignment horizontal="center" vertical="center"/>
    </xf>
    <xf numFmtId="170" fontId="16" fillId="3" borderId="23" xfId="0" applyNumberFormat="1" applyFont="1" applyFill="1" applyBorder="1" applyAlignment="1">
      <alignment horizontal="right" vertical="center"/>
    </xf>
    <xf numFmtId="169" fontId="8" fillId="3" borderId="27" xfId="3" applyNumberFormat="1" applyFont="1" applyFill="1" applyBorder="1" applyAlignment="1">
      <alignment vertical="center"/>
    </xf>
    <xf numFmtId="9" fontId="8" fillId="3" borderId="26" xfId="86" applyFont="1" applyFill="1" applyBorder="1" applyAlignment="1">
      <alignment horizontal="center"/>
    </xf>
    <xf numFmtId="0" fontId="8" fillId="0" borderId="0" xfId="0" applyFont="1"/>
    <xf numFmtId="169" fontId="13" fillId="3" borderId="22" xfId="3" applyNumberFormat="1" applyFont="1" applyFill="1" applyBorder="1" applyAlignment="1">
      <alignment vertical="center"/>
    </xf>
    <xf numFmtId="169" fontId="13" fillId="3" borderId="5" xfId="3" applyNumberFormat="1" applyFont="1" applyFill="1" applyBorder="1" applyAlignment="1">
      <alignment vertical="center"/>
    </xf>
    <xf numFmtId="169" fontId="13" fillId="3" borderId="26" xfId="3" applyNumberFormat="1" applyFont="1" applyFill="1" applyBorder="1" applyAlignment="1">
      <alignment vertical="center"/>
    </xf>
    <xf numFmtId="169" fontId="13" fillId="3" borderId="25" xfId="3" applyNumberFormat="1" applyFont="1" applyFill="1" applyBorder="1" applyAlignment="1">
      <alignment vertical="center"/>
    </xf>
    <xf numFmtId="49" fontId="15" fillId="0" borderId="18" xfId="78" applyNumberFormat="1" applyFont="1" applyBorder="1" applyAlignment="1">
      <alignment horizontal="left" vertical="center" indent="2"/>
    </xf>
    <xf numFmtId="0" fontId="15" fillId="0" borderId="15" xfId="78" applyFont="1" applyBorder="1" applyAlignment="1">
      <alignment horizontal="left" vertical="center" wrapText="1" indent="1"/>
    </xf>
    <xf numFmtId="165" fontId="15" fillId="0" borderId="15" xfId="88" applyFont="1" applyFill="1" applyBorder="1" applyAlignment="1">
      <alignment horizontal="center" vertical="center"/>
    </xf>
    <xf numFmtId="44" fontId="15" fillId="0" borderId="15" xfId="4" applyNumberFormat="1" applyFont="1" applyFill="1" applyBorder="1" applyAlignment="1">
      <alignment horizontal="center" vertical="center"/>
    </xf>
    <xf numFmtId="169" fontId="15" fillId="0" borderId="15" xfId="3" applyNumberFormat="1" applyFont="1" applyBorder="1" applyAlignment="1">
      <alignment vertical="center"/>
    </xf>
    <xf numFmtId="169" fontId="15" fillId="0" borderId="19" xfId="3" applyNumberFormat="1" applyFont="1" applyBorder="1" applyAlignment="1">
      <alignment vertical="center"/>
    </xf>
    <xf numFmtId="9" fontId="15" fillId="0" borderId="20" xfId="86" applyFont="1" applyBorder="1" applyAlignment="1">
      <alignment horizontal="center"/>
    </xf>
    <xf numFmtId="0" fontId="18" fillId="4" borderId="2" xfId="78" applyFont="1" applyFill="1" applyBorder="1" applyAlignment="1">
      <alignment horizontal="left" vertical="center" wrapText="1" indent="1"/>
    </xf>
    <xf numFmtId="0" fontId="18" fillId="4" borderId="14" xfId="78" applyFont="1" applyFill="1" applyBorder="1" applyAlignment="1">
      <alignment horizontal="center" vertical="center" wrapText="1"/>
    </xf>
    <xf numFmtId="165" fontId="8" fillId="4" borderId="2" xfId="88" applyFont="1" applyFill="1" applyBorder="1" applyAlignment="1">
      <alignment vertical="center"/>
    </xf>
    <xf numFmtId="165" fontId="8" fillId="4" borderId="6" xfId="88" applyFont="1" applyFill="1" applyBorder="1" applyAlignment="1">
      <alignment vertical="center"/>
    </xf>
    <xf numFmtId="165" fontId="8" fillId="4" borderId="17" xfId="88" applyFont="1" applyFill="1" applyBorder="1" applyAlignment="1">
      <alignment vertical="center"/>
    </xf>
    <xf numFmtId="168" fontId="13" fillId="2" borderId="10" xfId="3" applyNumberFormat="1" applyFont="1" applyFill="1" applyBorder="1" applyAlignment="1">
      <alignment horizontal="center" vertical="center" wrapText="1"/>
    </xf>
    <xf numFmtId="168" fontId="13" fillId="2" borderId="11" xfId="3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</cellXfs>
  <cellStyles count="89">
    <cellStyle name="Euro" xfId="1"/>
    <cellStyle name="Millares" xfId="2" builtinId="3"/>
    <cellStyle name="Millares [0]" xfId="3" builtinId="6"/>
    <cellStyle name="Millares [0]_Agujas ANESTESIA" xfId="88"/>
    <cellStyle name="Millares 10" xfId="4"/>
    <cellStyle name="Millares 11" xfId="5"/>
    <cellStyle name="Millares 12" xfId="6"/>
    <cellStyle name="Millares 13" xfId="7"/>
    <cellStyle name="Millares 14" xfId="8"/>
    <cellStyle name="Millares 15" xfId="9"/>
    <cellStyle name="Millares 16" xfId="10"/>
    <cellStyle name="Millares 17" xfId="11"/>
    <cellStyle name="Millares 18" xfId="12"/>
    <cellStyle name="Millares 19" xfId="13"/>
    <cellStyle name="Millares 2" xfId="14"/>
    <cellStyle name="Millares 2 2" xfId="15"/>
    <cellStyle name="Millares 2 3" xfId="16"/>
    <cellStyle name="Millares 20" xfId="17"/>
    <cellStyle name="Millares 21" xfId="18"/>
    <cellStyle name="Millares 22" xfId="19"/>
    <cellStyle name="Millares 23" xfId="20"/>
    <cellStyle name="Millares 24" xfId="21"/>
    <cellStyle name="Millares 25" xfId="22"/>
    <cellStyle name="Millares 26" xfId="23"/>
    <cellStyle name="Millares 27" xfId="24"/>
    <cellStyle name="Millares 28" xfId="25"/>
    <cellStyle name="Millares 29" xfId="26"/>
    <cellStyle name="Millares 3" xfId="27"/>
    <cellStyle name="Millares 3 2" xfId="28"/>
    <cellStyle name="Millares 30" xfId="29"/>
    <cellStyle name="Millares 31" xfId="30"/>
    <cellStyle name="Millares 32" xfId="31"/>
    <cellStyle name="Millares 33" xfId="32"/>
    <cellStyle name="Millares 34" xfId="33"/>
    <cellStyle name="Millares 35" xfId="34"/>
    <cellStyle name="Millares 36" xfId="35"/>
    <cellStyle name="Millares 37" xfId="36"/>
    <cellStyle name="Millares 38" xfId="37"/>
    <cellStyle name="Millares 39" xfId="38"/>
    <cellStyle name="Millares 4" xfId="39"/>
    <cellStyle name="Millares 4 2" xfId="40"/>
    <cellStyle name="Millares 40" xfId="41"/>
    <cellStyle name="Millares 41" xfId="42"/>
    <cellStyle name="Millares 42" xfId="43"/>
    <cellStyle name="Millares 43" xfId="44"/>
    <cellStyle name="Millares 44" xfId="45"/>
    <cellStyle name="Millares 45" xfId="46"/>
    <cellStyle name="Millares 46" xfId="47"/>
    <cellStyle name="Millares 47" xfId="48"/>
    <cellStyle name="Millares 48" xfId="49"/>
    <cellStyle name="Millares 49" xfId="50"/>
    <cellStyle name="Millares 5" xfId="51"/>
    <cellStyle name="Millares 5 2" xfId="52"/>
    <cellStyle name="Millares 50" xfId="53"/>
    <cellStyle name="Millares 51" xfId="54"/>
    <cellStyle name="Millares 52" xfId="55"/>
    <cellStyle name="Millares 53" xfId="56"/>
    <cellStyle name="Millares 54" xfId="57"/>
    <cellStyle name="Millares 55" xfId="58"/>
    <cellStyle name="Millares 56" xfId="59"/>
    <cellStyle name="Millares 57" xfId="60"/>
    <cellStyle name="Millares 58" xfId="61"/>
    <cellStyle name="Millares 59" xfId="62"/>
    <cellStyle name="Millares 6" xfId="63"/>
    <cellStyle name="Millares 6 2" xfId="64"/>
    <cellStyle name="Millares 60" xfId="65"/>
    <cellStyle name="Millares 61" xfId="66"/>
    <cellStyle name="Millares 62" xfId="67"/>
    <cellStyle name="Millares 63" xfId="68"/>
    <cellStyle name="Millares 64" xfId="69"/>
    <cellStyle name="Millares 65" xfId="70"/>
    <cellStyle name="Millares 7" xfId="71"/>
    <cellStyle name="Millares 7 2" xfId="72"/>
    <cellStyle name="Millares 8" xfId="73"/>
    <cellStyle name="Millares 9" xfId="74"/>
    <cellStyle name="Moneda 2" xfId="75"/>
    <cellStyle name="Moneda 3" xfId="76"/>
    <cellStyle name="Moneda 4" xfId="77"/>
    <cellStyle name="Normal" xfId="0" builtinId="0"/>
    <cellStyle name="Normal 2" xfId="78"/>
    <cellStyle name="Normal 2 2" xfId="87"/>
    <cellStyle name="Normal 3" xfId="79"/>
    <cellStyle name="Normal 3 2" xfId="80"/>
    <cellStyle name="Normal 4" xfId="81"/>
    <cellStyle name="Normal 4 2" xfId="82"/>
    <cellStyle name="Normal 4 3" xfId="83"/>
    <cellStyle name="Normal 5" xfId="84"/>
    <cellStyle name="Normal 6" xfId="85"/>
    <cellStyle name="Porcentaje" xfId="8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2"/>
  <sheetViews>
    <sheetView tabSelected="1" zoomScaleNormal="100" workbookViewId="0">
      <selection activeCell="B2" sqref="B2"/>
    </sheetView>
  </sheetViews>
  <sheetFormatPr baseColWidth="10" defaultRowHeight="12.75" x14ac:dyDescent="0.2"/>
  <cols>
    <col min="1" max="1" width="0.5703125" customWidth="1"/>
    <col min="2" max="2" width="7.7109375" customWidth="1"/>
    <col min="3" max="3" width="70.85546875" customWidth="1"/>
    <col min="4" max="4" width="9.5703125" style="4" bestFit="1" customWidth="1"/>
    <col min="5" max="5" width="12.7109375" style="2" customWidth="1"/>
    <col min="6" max="6" width="11.42578125" style="2" hidden="1" customWidth="1"/>
    <col min="7" max="7" width="14.5703125" style="3" customWidth="1"/>
    <col min="8" max="8" width="12.7109375" style="2" customWidth="1"/>
    <col min="9" max="9" width="13.28515625" style="2" customWidth="1"/>
    <col min="10" max="10" width="7.85546875" style="2" customWidth="1"/>
  </cols>
  <sheetData>
    <row r="1" spans="1:10" s="7" customFormat="1" ht="18" customHeight="1" x14ac:dyDescent="0.35">
      <c r="A1" s="18"/>
      <c r="B1" s="69" t="s">
        <v>4</v>
      </c>
      <c r="C1" s="69"/>
      <c r="D1" s="69"/>
      <c r="E1" s="69"/>
      <c r="F1" s="69"/>
      <c r="G1" s="69"/>
      <c r="H1" s="69"/>
      <c r="I1" s="69"/>
      <c r="J1" s="69"/>
    </row>
    <row r="2" spans="1:10" s="8" customFormat="1" ht="15" customHeight="1" x14ac:dyDescent="0.25">
      <c r="E2" s="9"/>
      <c r="F2" s="9"/>
      <c r="G2" s="10"/>
      <c r="H2" s="9"/>
      <c r="I2" s="9"/>
      <c r="J2" s="9"/>
    </row>
    <row r="3" spans="1:10" s="8" customFormat="1" ht="15" customHeight="1" x14ac:dyDescent="0.25">
      <c r="B3" s="19" t="s">
        <v>335</v>
      </c>
      <c r="C3" s="19"/>
      <c r="D3" s="11"/>
      <c r="E3" s="12" t="s">
        <v>2</v>
      </c>
      <c r="F3" s="70"/>
      <c r="G3" s="70"/>
      <c r="H3" s="70"/>
      <c r="I3" s="70"/>
      <c r="J3" s="9"/>
    </row>
    <row r="4" spans="1:10" s="13" customFormat="1" ht="15" customHeight="1" x14ac:dyDescent="0.25">
      <c r="B4" s="74" t="s">
        <v>10</v>
      </c>
      <c r="C4" s="29" t="s">
        <v>54</v>
      </c>
      <c r="E4" s="12" t="s">
        <v>3</v>
      </c>
      <c r="F4" s="71"/>
      <c r="G4" s="72"/>
      <c r="H4" s="72"/>
      <c r="I4" s="73"/>
      <c r="J4" s="14"/>
    </row>
    <row r="5" spans="1:10" s="8" customFormat="1" ht="12" customHeight="1" x14ac:dyDescent="0.25">
      <c r="B5" s="75"/>
      <c r="C5" s="30" t="s">
        <v>55</v>
      </c>
      <c r="E5" s="9"/>
      <c r="F5" s="9"/>
      <c r="G5" s="10"/>
      <c r="H5" s="9"/>
      <c r="I5" s="10"/>
      <c r="J5" s="9"/>
    </row>
    <row r="6" spans="1:10" s="8" customFormat="1" ht="12" customHeight="1" thickBot="1" x14ac:dyDescent="0.3">
      <c r="E6" s="9"/>
      <c r="F6" s="9"/>
      <c r="G6" s="10"/>
      <c r="H6" s="9"/>
      <c r="I6" s="9"/>
      <c r="J6" s="9"/>
    </row>
    <row r="7" spans="1:10" s="1" customFormat="1" ht="39.950000000000003" customHeight="1" thickBot="1" x14ac:dyDescent="0.25">
      <c r="B7" s="20" t="s">
        <v>9</v>
      </c>
      <c r="C7" s="21" t="s">
        <v>0</v>
      </c>
      <c r="D7" s="22" t="s">
        <v>22</v>
      </c>
      <c r="E7" s="67" t="s">
        <v>5</v>
      </c>
      <c r="F7" s="68"/>
      <c r="G7" s="24" t="s">
        <v>8</v>
      </c>
      <c r="H7" s="26" t="s">
        <v>7</v>
      </c>
      <c r="I7" s="23" t="s">
        <v>6</v>
      </c>
      <c r="J7" s="27" t="s">
        <v>1</v>
      </c>
    </row>
    <row r="8" spans="1:10" s="50" customFormat="1" ht="18" customHeight="1" x14ac:dyDescent="0.2">
      <c r="B8" s="43">
        <v>1</v>
      </c>
      <c r="C8" s="31" t="s">
        <v>56</v>
      </c>
      <c r="D8" s="39"/>
      <c r="E8" s="40"/>
      <c r="F8" s="41"/>
      <c r="G8" s="51">
        <f>SUM(G9:G22)</f>
        <v>137211</v>
      </c>
      <c r="H8" s="42"/>
      <c r="I8" s="52">
        <f>SUM(I9:I22)</f>
        <v>0</v>
      </c>
      <c r="J8" s="28"/>
    </row>
    <row r="9" spans="1:10" s="25" customFormat="1" ht="22.5" x14ac:dyDescent="0.2">
      <c r="B9" s="33" t="s">
        <v>11</v>
      </c>
      <c r="C9" s="32" t="s">
        <v>57</v>
      </c>
      <c r="D9" s="34">
        <v>2</v>
      </c>
      <c r="E9" s="35">
        <v>979</v>
      </c>
      <c r="F9" s="36"/>
      <c r="G9" s="37">
        <f t="shared" ref="G9:G22" si="0">D9*E9</f>
        <v>1958</v>
      </c>
      <c r="H9" s="35"/>
      <c r="I9" s="36">
        <f t="shared" ref="I9:I22" si="1">D9*H9</f>
        <v>0</v>
      </c>
      <c r="J9" s="38"/>
    </row>
    <row r="10" spans="1:10" s="25" customFormat="1" ht="18.95" customHeight="1" x14ac:dyDescent="0.2">
      <c r="B10" s="33" t="s">
        <v>12</v>
      </c>
      <c r="C10" s="32" t="s">
        <v>58</v>
      </c>
      <c r="D10" s="34">
        <v>2</v>
      </c>
      <c r="E10" s="35">
        <v>869</v>
      </c>
      <c r="F10" s="36"/>
      <c r="G10" s="37">
        <f t="shared" si="0"/>
        <v>1738</v>
      </c>
      <c r="H10" s="35"/>
      <c r="I10" s="36">
        <f t="shared" si="1"/>
        <v>0</v>
      </c>
      <c r="J10" s="38"/>
    </row>
    <row r="11" spans="1:10" s="25" customFormat="1" ht="18.95" customHeight="1" x14ac:dyDescent="0.2">
      <c r="B11" s="33" t="s">
        <v>15</v>
      </c>
      <c r="C11" s="32" t="s">
        <v>59</v>
      </c>
      <c r="D11" s="34">
        <v>30</v>
      </c>
      <c r="E11" s="35">
        <v>990</v>
      </c>
      <c r="F11" s="36"/>
      <c r="G11" s="37">
        <f t="shared" si="0"/>
        <v>29700</v>
      </c>
      <c r="H11" s="35"/>
      <c r="I11" s="36">
        <f t="shared" si="1"/>
        <v>0</v>
      </c>
      <c r="J11" s="38"/>
    </row>
    <row r="12" spans="1:10" s="25" customFormat="1" ht="18.95" customHeight="1" x14ac:dyDescent="0.2">
      <c r="B12" s="33" t="s">
        <v>16</v>
      </c>
      <c r="C12" s="32" t="s">
        <v>60</v>
      </c>
      <c r="D12" s="34">
        <v>6</v>
      </c>
      <c r="E12" s="35">
        <v>1210</v>
      </c>
      <c r="F12" s="36"/>
      <c r="G12" s="37">
        <f t="shared" si="0"/>
        <v>7260</v>
      </c>
      <c r="H12" s="35"/>
      <c r="I12" s="36">
        <f t="shared" si="1"/>
        <v>0</v>
      </c>
      <c r="J12" s="38"/>
    </row>
    <row r="13" spans="1:10" s="25" customFormat="1" ht="18.95" customHeight="1" x14ac:dyDescent="0.2">
      <c r="B13" s="33" t="s">
        <v>23</v>
      </c>
      <c r="C13" s="32" t="s">
        <v>61</v>
      </c>
      <c r="D13" s="34">
        <v>30</v>
      </c>
      <c r="E13" s="35">
        <v>1705</v>
      </c>
      <c r="F13" s="36"/>
      <c r="G13" s="37">
        <f t="shared" si="0"/>
        <v>51150</v>
      </c>
      <c r="H13" s="35"/>
      <c r="I13" s="36">
        <f t="shared" si="1"/>
        <v>0</v>
      </c>
      <c r="J13" s="38"/>
    </row>
    <row r="14" spans="1:10" s="25" customFormat="1" ht="18.95" customHeight="1" x14ac:dyDescent="0.2">
      <c r="B14" s="33" t="s">
        <v>24</v>
      </c>
      <c r="C14" s="32" t="s">
        <v>62</v>
      </c>
      <c r="D14" s="34">
        <v>30</v>
      </c>
      <c r="E14" s="35">
        <v>149</v>
      </c>
      <c r="F14" s="36"/>
      <c r="G14" s="37">
        <f t="shared" si="0"/>
        <v>4470</v>
      </c>
      <c r="H14" s="35"/>
      <c r="I14" s="36">
        <f t="shared" si="1"/>
        <v>0</v>
      </c>
      <c r="J14" s="38"/>
    </row>
    <row r="15" spans="1:10" s="25" customFormat="1" ht="18.95" customHeight="1" x14ac:dyDescent="0.2">
      <c r="B15" s="33" t="s">
        <v>25</v>
      </c>
      <c r="C15" s="32" t="s">
        <v>63</v>
      </c>
      <c r="D15" s="34">
        <v>15</v>
      </c>
      <c r="E15" s="35">
        <v>81</v>
      </c>
      <c r="F15" s="36"/>
      <c r="G15" s="37">
        <f t="shared" si="0"/>
        <v>1215</v>
      </c>
      <c r="H15" s="35"/>
      <c r="I15" s="36">
        <f t="shared" si="1"/>
        <v>0</v>
      </c>
      <c r="J15" s="38"/>
    </row>
    <row r="16" spans="1:10" s="25" customFormat="1" ht="18.95" customHeight="1" x14ac:dyDescent="0.2">
      <c r="B16" s="33" t="s">
        <v>26</v>
      </c>
      <c r="C16" s="32" t="s">
        <v>64</v>
      </c>
      <c r="D16" s="34">
        <v>15</v>
      </c>
      <c r="E16" s="35">
        <v>108</v>
      </c>
      <c r="F16" s="36"/>
      <c r="G16" s="37">
        <f t="shared" si="0"/>
        <v>1620</v>
      </c>
      <c r="H16" s="35"/>
      <c r="I16" s="36">
        <f t="shared" si="1"/>
        <v>0</v>
      </c>
      <c r="J16" s="38"/>
    </row>
    <row r="17" spans="1:10" s="25" customFormat="1" ht="18.95" customHeight="1" x14ac:dyDescent="0.2">
      <c r="B17" s="33" t="s">
        <v>27</v>
      </c>
      <c r="C17" s="32" t="s">
        <v>65</v>
      </c>
      <c r="D17" s="34">
        <v>20</v>
      </c>
      <c r="E17" s="35">
        <v>114</v>
      </c>
      <c r="F17" s="36"/>
      <c r="G17" s="37">
        <f t="shared" si="0"/>
        <v>2280</v>
      </c>
      <c r="H17" s="35"/>
      <c r="I17" s="36">
        <f t="shared" si="1"/>
        <v>0</v>
      </c>
      <c r="J17" s="38"/>
    </row>
    <row r="18" spans="1:10" s="25" customFormat="1" ht="18.95" customHeight="1" x14ac:dyDescent="0.2">
      <c r="B18" s="33" t="s">
        <v>28</v>
      </c>
      <c r="C18" s="32" t="s">
        <v>66</v>
      </c>
      <c r="D18" s="34">
        <v>210</v>
      </c>
      <c r="E18" s="35">
        <v>136</v>
      </c>
      <c r="F18" s="36"/>
      <c r="G18" s="37">
        <f t="shared" si="0"/>
        <v>28560</v>
      </c>
      <c r="H18" s="35"/>
      <c r="I18" s="36">
        <f t="shared" si="1"/>
        <v>0</v>
      </c>
      <c r="J18" s="38"/>
    </row>
    <row r="19" spans="1:10" s="25" customFormat="1" ht="18.95" customHeight="1" x14ac:dyDescent="0.2">
      <c r="B19" s="33" t="s">
        <v>29</v>
      </c>
      <c r="C19" s="32" t="s">
        <v>67</v>
      </c>
      <c r="D19" s="34">
        <v>2</v>
      </c>
      <c r="E19" s="35">
        <v>165</v>
      </c>
      <c r="F19" s="36"/>
      <c r="G19" s="37">
        <f t="shared" si="0"/>
        <v>330</v>
      </c>
      <c r="H19" s="35"/>
      <c r="I19" s="36">
        <f t="shared" si="1"/>
        <v>0</v>
      </c>
      <c r="J19" s="38"/>
    </row>
    <row r="20" spans="1:10" s="25" customFormat="1" ht="18.95" customHeight="1" x14ac:dyDescent="0.2">
      <c r="B20" s="33" t="s">
        <v>30</v>
      </c>
      <c r="C20" s="32" t="s">
        <v>68</v>
      </c>
      <c r="D20" s="34">
        <v>30</v>
      </c>
      <c r="E20" s="35">
        <v>39</v>
      </c>
      <c r="F20" s="36"/>
      <c r="G20" s="37">
        <f t="shared" si="0"/>
        <v>1170</v>
      </c>
      <c r="H20" s="35"/>
      <c r="I20" s="36">
        <f t="shared" si="1"/>
        <v>0</v>
      </c>
      <c r="J20" s="38"/>
    </row>
    <row r="21" spans="1:10" s="25" customFormat="1" ht="18.95" customHeight="1" x14ac:dyDescent="0.2">
      <c r="B21" s="33" t="s">
        <v>31</v>
      </c>
      <c r="C21" s="32" t="s">
        <v>69</v>
      </c>
      <c r="D21" s="34">
        <v>30</v>
      </c>
      <c r="E21" s="35">
        <v>42</v>
      </c>
      <c r="F21" s="36"/>
      <c r="G21" s="37">
        <f t="shared" si="0"/>
        <v>1260</v>
      </c>
      <c r="H21" s="35"/>
      <c r="I21" s="36">
        <f t="shared" si="1"/>
        <v>0</v>
      </c>
      <c r="J21" s="38"/>
    </row>
    <row r="22" spans="1:10" s="25" customFormat="1" ht="18.95" customHeight="1" x14ac:dyDescent="0.2">
      <c r="B22" s="33" t="s">
        <v>32</v>
      </c>
      <c r="C22" s="32" t="s">
        <v>70</v>
      </c>
      <c r="D22" s="34">
        <v>30</v>
      </c>
      <c r="E22" s="35">
        <v>150</v>
      </c>
      <c r="F22" s="36"/>
      <c r="G22" s="37">
        <f t="shared" si="0"/>
        <v>4500</v>
      </c>
      <c r="H22" s="35"/>
      <c r="I22" s="36">
        <f t="shared" si="1"/>
        <v>0</v>
      </c>
      <c r="J22" s="38"/>
    </row>
    <row r="23" spans="1:10" s="50" customFormat="1" ht="18" customHeight="1" x14ac:dyDescent="0.2">
      <c r="B23" s="44">
        <v>2</v>
      </c>
      <c r="C23" s="45" t="s">
        <v>71</v>
      </c>
      <c r="D23" s="46"/>
      <c r="E23" s="47"/>
      <c r="F23" s="41"/>
      <c r="G23" s="53">
        <f>SUM(G24:G29)</f>
        <v>46260</v>
      </c>
      <c r="H23" s="48"/>
      <c r="I23" s="54">
        <f>SUM(I24:I29)</f>
        <v>0</v>
      </c>
      <c r="J23" s="49"/>
    </row>
    <row r="24" spans="1:10" s="25" customFormat="1" ht="18.95" customHeight="1" x14ac:dyDescent="0.2">
      <c r="B24" s="33" t="s">
        <v>14</v>
      </c>
      <c r="C24" s="32" t="s">
        <v>72</v>
      </c>
      <c r="D24" s="34">
        <v>20</v>
      </c>
      <c r="E24" s="35">
        <v>894</v>
      </c>
      <c r="F24" s="36"/>
      <c r="G24" s="37">
        <f t="shared" ref="G24:G29" si="2">D24*E24</f>
        <v>17880</v>
      </c>
      <c r="H24" s="35"/>
      <c r="I24" s="36">
        <f t="shared" ref="I24:I29" si="3">D24*H24</f>
        <v>0</v>
      </c>
      <c r="J24" s="38"/>
    </row>
    <row r="25" spans="1:10" s="25" customFormat="1" ht="18.95" customHeight="1" x14ac:dyDescent="0.2">
      <c r="B25" s="33" t="s">
        <v>17</v>
      </c>
      <c r="C25" s="32" t="s">
        <v>73</v>
      </c>
      <c r="D25" s="34">
        <v>10</v>
      </c>
      <c r="E25" s="35">
        <v>900</v>
      </c>
      <c r="F25" s="36"/>
      <c r="G25" s="37">
        <f t="shared" si="2"/>
        <v>9000</v>
      </c>
      <c r="H25" s="35"/>
      <c r="I25" s="36">
        <f t="shared" si="3"/>
        <v>0</v>
      </c>
      <c r="J25" s="38"/>
    </row>
    <row r="26" spans="1:10" s="25" customFormat="1" ht="18.95" customHeight="1" x14ac:dyDescent="0.2">
      <c r="B26" s="33" t="s">
        <v>18</v>
      </c>
      <c r="C26" s="32" t="s">
        <v>74</v>
      </c>
      <c r="D26" s="34">
        <v>100</v>
      </c>
      <c r="E26" s="35">
        <v>102</v>
      </c>
      <c r="F26" s="36"/>
      <c r="G26" s="37">
        <f t="shared" si="2"/>
        <v>10200</v>
      </c>
      <c r="H26" s="35"/>
      <c r="I26" s="36">
        <f t="shared" si="3"/>
        <v>0</v>
      </c>
      <c r="J26" s="38"/>
    </row>
    <row r="27" spans="1:10" s="25" customFormat="1" ht="18.95" customHeight="1" x14ac:dyDescent="0.2">
      <c r="B27" s="33" t="s">
        <v>19</v>
      </c>
      <c r="C27" s="32" t="s">
        <v>75</v>
      </c>
      <c r="D27" s="34">
        <v>100</v>
      </c>
      <c r="E27" s="35">
        <v>62</v>
      </c>
      <c r="F27" s="36"/>
      <c r="G27" s="37">
        <f t="shared" si="2"/>
        <v>6200</v>
      </c>
      <c r="H27" s="35"/>
      <c r="I27" s="36">
        <f t="shared" si="3"/>
        <v>0</v>
      </c>
      <c r="J27" s="38"/>
    </row>
    <row r="28" spans="1:10" s="25" customFormat="1" ht="18.95" customHeight="1" x14ac:dyDescent="0.2">
      <c r="B28" s="33" t="s">
        <v>20</v>
      </c>
      <c r="C28" s="32" t="s">
        <v>76</v>
      </c>
      <c r="D28" s="34">
        <v>5</v>
      </c>
      <c r="E28" s="35">
        <v>140</v>
      </c>
      <c r="F28" s="36"/>
      <c r="G28" s="37">
        <f t="shared" si="2"/>
        <v>700</v>
      </c>
      <c r="H28" s="35"/>
      <c r="I28" s="36">
        <f t="shared" si="3"/>
        <v>0</v>
      </c>
      <c r="J28" s="38"/>
    </row>
    <row r="29" spans="1:10" s="25" customFormat="1" ht="18.95" customHeight="1" thickBot="1" x14ac:dyDescent="0.25">
      <c r="B29" s="55" t="s">
        <v>21</v>
      </c>
      <c r="C29" s="56" t="s">
        <v>77</v>
      </c>
      <c r="D29" s="57">
        <v>30</v>
      </c>
      <c r="E29" s="58">
        <v>76</v>
      </c>
      <c r="F29" s="59"/>
      <c r="G29" s="60">
        <f t="shared" si="2"/>
        <v>2280</v>
      </c>
      <c r="H29" s="58"/>
      <c r="I29" s="59">
        <f t="shared" si="3"/>
        <v>0</v>
      </c>
      <c r="J29" s="61"/>
    </row>
    <row r="30" spans="1:10" s="8" customFormat="1" ht="17.25" customHeight="1" x14ac:dyDescent="0.25">
      <c r="E30" s="9"/>
      <c r="F30" s="9"/>
      <c r="G30" s="10"/>
      <c r="H30" s="9"/>
      <c r="I30" s="9"/>
      <c r="J30" s="9"/>
    </row>
    <row r="31" spans="1:10" s="8" customFormat="1" ht="12" customHeight="1" thickBot="1" x14ac:dyDescent="0.3">
      <c r="E31" s="9"/>
      <c r="F31" s="9"/>
      <c r="G31" s="10"/>
      <c r="H31" s="9"/>
      <c r="I31" s="9"/>
      <c r="J31" s="9"/>
    </row>
    <row r="32" spans="1:10" ht="36.75" thickBot="1" x14ac:dyDescent="0.25">
      <c r="A32" s="1"/>
      <c r="B32" s="20" t="s">
        <v>9</v>
      </c>
      <c r="C32" s="21" t="s">
        <v>0</v>
      </c>
      <c r="D32" s="22" t="s">
        <v>13</v>
      </c>
      <c r="E32" s="67" t="s">
        <v>5</v>
      </c>
      <c r="F32" s="68"/>
      <c r="G32" s="24" t="s">
        <v>8</v>
      </c>
      <c r="H32" s="26" t="s">
        <v>7</v>
      </c>
      <c r="I32" s="23" t="s">
        <v>6</v>
      </c>
      <c r="J32" s="27" t="s">
        <v>1</v>
      </c>
    </row>
    <row r="33" spans="2:10" s="50" customFormat="1" ht="18" customHeight="1" x14ac:dyDescent="0.2">
      <c r="B33" s="44">
        <v>3</v>
      </c>
      <c r="C33" s="45" t="s">
        <v>78</v>
      </c>
      <c r="D33" s="46"/>
      <c r="E33" s="47"/>
      <c r="F33" s="41"/>
      <c r="G33" s="53">
        <f>SUM(G34:G41)</f>
        <v>123810</v>
      </c>
      <c r="H33" s="48"/>
      <c r="I33" s="54">
        <f>SUM(I34:I41)</f>
        <v>0</v>
      </c>
      <c r="J33" s="49"/>
    </row>
    <row r="34" spans="2:10" s="25" customFormat="1" ht="18" customHeight="1" x14ac:dyDescent="0.2">
      <c r="B34" s="33" t="s">
        <v>33</v>
      </c>
      <c r="C34" s="32" t="s">
        <v>79</v>
      </c>
      <c r="D34" s="34">
        <v>4</v>
      </c>
      <c r="E34" s="35">
        <v>2200</v>
      </c>
      <c r="F34" s="36"/>
      <c r="G34" s="37">
        <f t="shared" ref="G34:G35" si="4">D34*E34</f>
        <v>8800</v>
      </c>
      <c r="H34" s="35"/>
      <c r="I34" s="36">
        <f t="shared" ref="I34:I35" si="5">D34*H34</f>
        <v>0</v>
      </c>
      <c r="J34" s="38"/>
    </row>
    <row r="35" spans="2:10" s="25" customFormat="1" ht="18" customHeight="1" x14ac:dyDescent="0.2">
      <c r="B35" s="33" t="s">
        <v>34</v>
      </c>
      <c r="C35" s="32" t="s">
        <v>80</v>
      </c>
      <c r="D35" s="34">
        <v>50</v>
      </c>
      <c r="E35" s="35">
        <v>81</v>
      </c>
      <c r="F35" s="36"/>
      <c r="G35" s="37">
        <f t="shared" si="4"/>
        <v>4050</v>
      </c>
      <c r="H35" s="35"/>
      <c r="I35" s="36">
        <f t="shared" si="5"/>
        <v>0</v>
      </c>
      <c r="J35" s="38"/>
    </row>
    <row r="36" spans="2:10" s="25" customFormat="1" ht="18" customHeight="1" x14ac:dyDescent="0.2">
      <c r="B36" s="33" t="s">
        <v>35</v>
      </c>
      <c r="C36" s="32" t="s">
        <v>81</v>
      </c>
      <c r="D36" s="34">
        <v>50</v>
      </c>
      <c r="E36" s="35">
        <v>83</v>
      </c>
      <c r="F36" s="36"/>
      <c r="G36" s="37">
        <f>D36*E36</f>
        <v>4150</v>
      </c>
      <c r="H36" s="35"/>
      <c r="I36" s="36">
        <f>D36*H36</f>
        <v>0</v>
      </c>
      <c r="J36" s="38"/>
    </row>
    <row r="37" spans="2:10" s="25" customFormat="1" ht="18" customHeight="1" x14ac:dyDescent="0.2">
      <c r="B37" s="33" t="s">
        <v>36</v>
      </c>
      <c r="C37" s="32" t="s">
        <v>82</v>
      </c>
      <c r="D37" s="34">
        <v>10</v>
      </c>
      <c r="E37" s="35">
        <v>81</v>
      </c>
      <c r="F37" s="36"/>
      <c r="G37" s="37">
        <f t="shared" ref="G37:G41" si="6">D37*E37</f>
        <v>810</v>
      </c>
      <c r="H37" s="35"/>
      <c r="I37" s="36">
        <f t="shared" ref="I37:I54" si="7">D37*H37</f>
        <v>0</v>
      </c>
      <c r="J37" s="38"/>
    </row>
    <row r="38" spans="2:10" s="25" customFormat="1" ht="18" customHeight="1" x14ac:dyDescent="0.2">
      <c r="B38" s="33" t="s">
        <v>37</v>
      </c>
      <c r="C38" s="32" t="s">
        <v>83</v>
      </c>
      <c r="D38" s="34">
        <v>20</v>
      </c>
      <c r="E38" s="35">
        <v>42</v>
      </c>
      <c r="F38" s="36"/>
      <c r="G38" s="37">
        <f t="shared" si="6"/>
        <v>840</v>
      </c>
      <c r="H38" s="35"/>
      <c r="I38" s="36">
        <f t="shared" si="7"/>
        <v>0</v>
      </c>
      <c r="J38" s="38"/>
    </row>
    <row r="39" spans="2:10" s="25" customFormat="1" ht="18" customHeight="1" x14ac:dyDescent="0.2">
      <c r="B39" s="33" t="s">
        <v>38</v>
      </c>
      <c r="C39" s="32" t="s">
        <v>84</v>
      </c>
      <c r="D39" s="34">
        <v>40</v>
      </c>
      <c r="E39" s="35">
        <v>1639</v>
      </c>
      <c r="F39" s="36"/>
      <c r="G39" s="37">
        <f t="shared" si="6"/>
        <v>65560</v>
      </c>
      <c r="H39" s="35"/>
      <c r="I39" s="36">
        <f t="shared" si="7"/>
        <v>0</v>
      </c>
      <c r="J39" s="38"/>
    </row>
    <row r="40" spans="2:10" s="25" customFormat="1" ht="18" customHeight="1" x14ac:dyDescent="0.2">
      <c r="B40" s="33" t="s">
        <v>39</v>
      </c>
      <c r="C40" s="32" t="s">
        <v>85</v>
      </c>
      <c r="D40" s="34">
        <v>240</v>
      </c>
      <c r="E40" s="35">
        <v>110</v>
      </c>
      <c r="F40" s="36"/>
      <c r="G40" s="37">
        <f t="shared" si="6"/>
        <v>26400</v>
      </c>
      <c r="H40" s="35"/>
      <c r="I40" s="36">
        <f t="shared" si="7"/>
        <v>0</v>
      </c>
      <c r="J40" s="38"/>
    </row>
    <row r="41" spans="2:10" s="25" customFormat="1" ht="18" customHeight="1" x14ac:dyDescent="0.2">
      <c r="B41" s="33" t="s">
        <v>40</v>
      </c>
      <c r="C41" s="32" t="s">
        <v>86</v>
      </c>
      <c r="D41" s="34">
        <v>120</v>
      </c>
      <c r="E41" s="35">
        <v>110</v>
      </c>
      <c r="F41" s="36"/>
      <c r="G41" s="37">
        <f t="shared" si="6"/>
        <v>13200</v>
      </c>
      <c r="H41" s="35"/>
      <c r="I41" s="36">
        <f t="shared" si="7"/>
        <v>0</v>
      </c>
      <c r="J41" s="38"/>
    </row>
    <row r="42" spans="2:10" s="50" customFormat="1" ht="24" x14ac:dyDescent="0.2">
      <c r="B42" s="44">
        <v>4</v>
      </c>
      <c r="C42" s="45" t="s">
        <v>87</v>
      </c>
      <c r="D42" s="46"/>
      <c r="E42" s="47"/>
      <c r="F42" s="41"/>
      <c r="G42" s="53">
        <f>SUM(G44:G63)</f>
        <v>37620</v>
      </c>
      <c r="H42" s="48"/>
      <c r="I42" s="54">
        <f>SUM(I44:I63)</f>
        <v>0</v>
      </c>
      <c r="J42" s="49"/>
    </row>
    <row r="43" spans="2:10" s="25" customFormat="1" ht="18.95" customHeight="1" x14ac:dyDescent="0.2">
      <c r="B43" s="63" t="s">
        <v>88</v>
      </c>
      <c r="C43" s="62" t="s">
        <v>89</v>
      </c>
      <c r="D43" s="64"/>
      <c r="E43" s="65"/>
      <c r="F43" s="65"/>
      <c r="G43" s="66"/>
      <c r="H43" s="65"/>
      <c r="I43" s="65"/>
      <c r="J43" s="66"/>
    </row>
    <row r="44" spans="2:10" s="25" customFormat="1" ht="18" customHeight="1" x14ac:dyDescent="0.2">
      <c r="B44" s="33" t="s">
        <v>41</v>
      </c>
      <c r="C44" s="32" t="s">
        <v>90</v>
      </c>
      <c r="D44" s="34">
        <v>20</v>
      </c>
      <c r="E44" s="35">
        <v>189</v>
      </c>
      <c r="F44" s="36"/>
      <c r="G44" s="37">
        <f t="shared" ref="G44:G54" si="8">D44*E44</f>
        <v>3780</v>
      </c>
      <c r="H44" s="35"/>
      <c r="I44" s="36">
        <f t="shared" si="7"/>
        <v>0</v>
      </c>
      <c r="J44" s="38"/>
    </row>
    <row r="45" spans="2:10" s="25" customFormat="1" ht="18" customHeight="1" x14ac:dyDescent="0.2">
      <c r="B45" s="33" t="s">
        <v>42</v>
      </c>
      <c r="C45" s="32" t="s">
        <v>91</v>
      </c>
      <c r="D45" s="34">
        <v>20</v>
      </c>
      <c r="E45" s="35">
        <v>115.5</v>
      </c>
      <c r="F45" s="36"/>
      <c r="G45" s="37">
        <f t="shared" si="8"/>
        <v>2310</v>
      </c>
      <c r="H45" s="35"/>
      <c r="I45" s="36">
        <f t="shared" si="7"/>
        <v>0</v>
      </c>
      <c r="J45" s="38"/>
    </row>
    <row r="46" spans="2:10" s="25" customFormat="1" ht="18" customHeight="1" x14ac:dyDescent="0.2">
      <c r="B46" s="33" t="s">
        <v>43</v>
      </c>
      <c r="C46" s="32" t="s">
        <v>92</v>
      </c>
      <c r="D46" s="34">
        <v>10</v>
      </c>
      <c r="E46" s="35">
        <v>123</v>
      </c>
      <c r="F46" s="36"/>
      <c r="G46" s="37">
        <f t="shared" si="8"/>
        <v>1230</v>
      </c>
      <c r="H46" s="35"/>
      <c r="I46" s="36">
        <f t="shared" si="7"/>
        <v>0</v>
      </c>
      <c r="J46" s="38"/>
    </row>
    <row r="47" spans="2:10" s="25" customFormat="1" ht="18" customHeight="1" x14ac:dyDescent="0.2">
      <c r="B47" s="33" t="s">
        <v>44</v>
      </c>
      <c r="C47" s="32" t="s">
        <v>93</v>
      </c>
      <c r="D47" s="34">
        <v>10</v>
      </c>
      <c r="E47" s="35">
        <v>378</v>
      </c>
      <c r="F47" s="36"/>
      <c r="G47" s="37">
        <f t="shared" si="8"/>
        <v>3780</v>
      </c>
      <c r="H47" s="35"/>
      <c r="I47" s="36">
        <f t="shared" si="7"/>
        <v>0</v>
      </c>
      <c r="J47" s="38"/>
    </row>
    <row r="48" spans="2:10" s="25" customFormat="1" ht="18.95" customHeight="1" x14ac:dyDescent="0.2">
      <c r="B48" s="63" t="s">
        <v>94</v>
      </c>
      <c r="C48" s="62" t="s">
        <v>95</v>
      </c>
      <c r="D48" s="64"/>
      <c r="E48" s="65"/>
      <c r="F48" s="65"/>
      <c r="G48" s="66"/>
      <c r="H48" s="65"/>
      <c r="I48" s="65"/>
      <c r="J48" s="66"/>
    </row>
    <row r="49" spans="1:10" s="25" customFormat="1" ht="18" customHeight="1" x14ac:dyDescent="0.2">
      <c r="B49" s="33" t="s">
        <v>45</v>
      </c>
      <c r="C49" s="32" t="s">
        <v>96</v>
      </c>
      <c r="D49" s="34">
        <v>5</v>
      </c>
      <c r="E49" s="35">
        <v>1110</v>
      </c>
      <c r="F49" s="36"/>
      <c r="G49" s="37">
        <f t="shared" si="8"/>
        <v>5550</v>
      </c>
      <c r="H49" s="35"/>
      <c r="I49" s="36">
        <f t="shared" si="7"/>
        <v>0</v>
      </c>
      <c r="J49" s="38"/>
    </row>
    <row r="50" spans="1:10" s="25" customFormat="1" ht="18" customHeight="1" x14ac:dyDescent="0.2">
      <c r="B50" s="33" t="s">
        <v>46</v>
      </c>
      <c r="C50" s="32" t="s">
        <v>97</v>
      </c>
      <c r="D50" s="34">
        <v>5</v>
      </c>
      <c r="E50" s="35">
        <v>1110</v>
      </c>
      <c r="F50" s="36"/>
      <c r="G50" s="37">
        <f t="shared" si="8"/>
        <v>5550</v>
      </c>
      <c r="H50" s="35"/>
      <c r="I50" s="36">
        <f t="shared" si="7"/>
        <v>0</v>
      </c>
      <c r="J50" s="38"/>
    </row>
    <row r="51" spans="1:10" s="25" customFormat="1" ht="18.95" customHeight="1" x14ac:dyDescent="0.2">
      <c r="B51" s="63" t="s">
        <v>98</v>
      </c>
      <c r="C51" s="62" t="s">
        <v>99</v>
      </c>
      <c r="D51" s="64"/>
      <c r="E51" s="65"/>
      <c r="F51" s="65"/>
      <c r="G51" s="66"/>
      <c r="H51" s="65"/>
      <c r="I51" s="65"/>
      <c r="J51" s="66"/>
    </row>
    <row r="52" spans="1:10" s="25" customFormat="1" ht="18" customHeight="1" x14ac:dyDescent="0.2">
      <c r="B52" s="33" t="s">
        <v>47</v>
      </c>
      <c r="C52" s="32" t="s">
        <v>100</v>
      </c>
      <c r="D52" s="34">
        <v>5</v>
      </c>
      <c r="E52" s="35">
        <v>895</v>
      </c>
      <c r="F52" s="36"/>
      <c r="G52" s="37">
        <f t="shared" si="8"/>
        <v>4475</v>
      </c>
      <c r="H52" s="35"/>
      <c r="I52" s="36">
        <f t="shared" si="7"/>
        <v>0</v>
      </c>
      <c r="J52" s="38"/>
    </row>
    <row r="53" spans="1:10" s="25" customFormat="1" ht="18" customHeight="1" x14ac:dyDescent="0.2">
      <c r="B53" s="33" t="s">
        <v>48</v>
      </c>
      <c r="C53" s="32" t="s">
        <v>101</v>
      </c>
      <c r="D53" s="34">
        <v>5</v>
      </c>
      <c r="E53" s="35">
        <v>265</v>
      </c>
      <c r="F53" s="36"/>
      <c r="G53" s="37">
        <f t="shared" si="8"/>
        <v>1325</v>
      </c>
      <c r="H53" s="35"/>
      <c r="I53" s="36">
        <f t="shared" si="7"/>
        <v>0</v>
      </c>
      <c r="J53" s="38"/>
    </row>
    <row r="54" spans="1:10" s="25" customFormat="1" ht="18" customHeight="1" thickBot="1" x14ac:dyDescent="0.25">
      <c r="B54" s="55" t="s">
        <v>49</v>
      </c>
      <c r="C54" s="56" t="s">
        <v>102</v>
      </c>
      <c r="D54" s="57">
        <v>30</v>
      </c>
      <c r="E54" s="58">
        <v>79</v>
      </c>
      <c r="F54" s="59"/>
      <c r="G54" s="60">
        <f t="shared" si="8"/>
        <v>2370</v>
      </c>
      <c r="H54" s="58"/>
      <c r="I54" s="59">
        <f t="shared" si="7"/>
        <v>0</v>
      </c>
      <c r="J54" s="61"/>
    </row>
    <row r="55" spans="1:10" ht="30" customHeight="1" x14ac:dyDescent="0.2">
      <c r="B55" s="5"/>
      <c r="C55" s="16"/>
      <c r="D55" s="6"/>
      <c r="E55" s="17"/>
      <c r="F55" s="17"/>
      <c r="G55" s="17"/>
      <c r="H55" s="15"/>
      <c r="I55" s="15"/>
      <c r="J55" s="15"/>
    </row>
    <row r="56" spans="1:10" s="8" customFormat="1" ht="12" customHeight="1" thickBot="1" x14ac:dyDescent="0.3">
      <c r="E56" s="9"/>
      <c r="F56" s="9"/>
      <c r="G56" s="10"/>
      <c r="H56" s="9"/>
      <c r="I56" s="9"/>
      <c r="J56" s="9"/>
    </row>
    <row r="57" spans="1:10" ht="36.75" thickBot="1" x14ac:dyDescent="0.25">
      <c r="A57" s="1"/>
      <c r="B57" s="20" t="s">
        <v>9</v>
      </c>
      <c r="C57" s="21" t="s">
        <v>0</v>
      </c>
      <c r="D57" s="22" t="s">
        <v>13</v>
      </c>
      <c r="E57" s="67" t="s">
        <v>5</v>
      </c>
      <c r="F57" s="68"/>
      <c r="G57" s="24" t="s">
        <v>8</v>
      </c>
      <c r="H57" s="26" t="s">
        <v>7</v>
      </c>
      <c r="I57" s="23" t="s">
        <v>6</v>
      </c>
      <c r="J57" s="27" t="s">
        <v>1</v>
      </c>
    </row>
    <row r="58" spans="1:10" s="25" customFormat="1" ht="18.95" customHeight="1" x14ac:dyDescent="0.2">
      <c r="B58" s="63" t="s">
        <v>103</v>
      </c>
      <c r="C58" s="62" t="s">
        <v>104</v>
      </c>
      <c r="D58" s="64"/>
      <c r="E58" s="65"/>
      <c r="F58" s="65"/>
      <c r="G58" s="66"/>
      <c r="H58" s="65"/>
      <c r="I58" s="65"/>
      <c r="J58" s="66"/>
    </row>
    <row r="59" spans="1:10" s="25" customFormat="1" ht="18.95" customHeight="1" x14ac:dyDescent="0.2">
      <c r="B59" s="33" t="s">
        <v>50</v>
      </c>
      <c r="C59" s="32" t="s">
        <v>105</v>
      </c>
      <c r="D59" s="34">
        <v>10</v>
      </c>
      <c r="E59" s="35">
        <v>184</v>
      </c>
      <c r="F59" s="36"/>
      <c r="G59" s="37">
        <f>D59*E59</f>
        <v>1840</v>
      </c>
      <c r="H59" s="35"/>
      <c r="I59" s="36">
        <f>D59*H59</f>
        <v>0</v>
      </c>
      <c r="J59" s="38"/>
    </row>
    <row r="60" spans="1:10" s="25" customFormat="1" ht="18.95" customHeight="1" x14ac:dyDescent="0.2">
      <c r="B60" s="33" t="s">
        <v>51</v>
      </c>
      <c r="C60" s="32" t="s">
        <v>106</v>
      </c>
      <c r="D60" s="34">
        <v>10</v>
      </c>
      <c r="E60" s="35">
        <v>263</v>
      </c>
      <c r="F60" s="36"/>
      <c r="G60" s="37">
        <f>D60*E60</f>
        <v>2630</v>
      </c>
      <c r="H60" s="35"/>
      <c r="I60" s="36">
        <f>D60*H60</f>
        <v>0</v>
      </c>
      <c r="J60" s="38"/>
    </row>
    <row r="61" spans="1:10" s="25" customFormat="1" ht="18.95" customHeight="1" x14ac:dyDescent="0.2">
      <c r="B61" s="33" t="s">
        <v>52</v>
      </c>
      <c r="C61" s="32" t="s">
        <v>107</v>
      </c>
      <c r="D61" s="34">
        <v>10</v>
      </c>
      <c r="E61" s="35">
        <v>47</v>
      </c>
      <c r="F61" s="36"/>
      <c r="G61" s="37">
        <f t="shared" ref="G61:G77" si="9">D61*E61</f>
        <v>470</v>
      </c>
      <c r="H61" s="35"/>
      <c r="I61" s="36">
        <f t="shared" ref="I61:I77" si="10">D61*H61</f>
        <v>0</v>
      </c>
      <c r="J61" s="38"/>
    </row>
    <row r="62" spans="1:10" s="25" customFormat="1" ht="18.95" customHeight="1" x14ac:dyDescent="0.2">
      <c r="B62" s="33" t="s">
        <v>108</v>
      </c>
      <c r="C62" s="32" t="s">
        <v>109</v>
      </c>
      <c r="D62" s="34">
        <v>10</v>
      </c>
      <c r="E62" s="35">
        <v>47</v>
      </c>
      <c r="F62" s="36"/>
      <c r="G62" s="37">
        <f t="shared" si="9"/>
        <v>470</v>
      </c>
      <c r="H62" s="35"/>
      <c r="I62" s="36">
        <f t="shared" si="10"/>
        <v>0</v>
      </c>
      <c r="J62" s="38"/>
    </row>
    <row r="63" spans="1:10" s="25" customFormat="1" ht="18.95" customHeight="1" x14ac:dyDescent="0.2">
      <c r="B63" s="33" t="s">
        <v>110</v>
      </c>
      <c r="C63" s="32" t="s">
        <v>111</v>
      </c>
      <c r="D63" s="34">
        <v>10</v>
      </c>
      <c r="E63" s="35">
        <v>184</v>
      </c>
      <c r="F63" s="36"/>
      <c r="G63" s="37">
        <f t="shared" si="9"/>
        <v>1840</v>
      </c>
      <c r="H63" s="35"/>
      <c r="I63" s="36">
        <f t="shared" si="10"/>
        <v>0</v>
      </c>
      <c r="J63" s="38"/>
    </row>
    <row r="64" spans="1:10" s="25" customFormat="1" ht="18.95" customHeight="1" x14ac:dyDescent="0.2">
      <c r="B64" s="33"/>
      <c r="C64" s="32"/>
      <c r="D64" s="34"/>
      <c r="E64" s="35"/>
      <c r="F64" s="36"/>
      <c r="G64" s="37"/>
      <c r="H64" s="35"/>
      <c r="I64" s="36">
        <f t="shared" si="10"/>
        <v>0</v>
      </c>
      <c r="J64" s="38"/>
    </row>
    <row r="65" spans="1:10" s="50" customFormat="1" ht="18" customHeight="1" x14ac:dyDescent="0.2">
      <c r="B65" s="44">
        <v>5</v>
      </c>
      <c r="C65" s="45" t="s">
        <v>112</v>
      </c>
      <c r="D65" s="46"/>
      <c r="E65" s="47"/>
      <c r="F65" s="41"/>
      <c r="G65" s="53">
        <f>SUM(G67:G102)</f>
        <v>456621</v>
      </c>
      <c r="H65" s="48"/>
      <c r="I65" s="54">
        <f>SUM(I67:I102)</f>
        <v>0</v>
      </c>
      <c r="J65" s="49"/>
    </row>
    <row r="66" spans="1:10" s="25" customFormat="1" ht="18.95" customHeight="1" x14ac:dyDescent="0.2">
      <c r="B66" s="63" t="s">
        <v>88</v>
      </c>
      <c r="C66" s="62" t="s">
        <v>113</v>
      </c>
      <c r="D66" s="64"/>
      <c r="E66" s="65"/>
      <c r="F66" s="65"/>
      <c r="G66" s="66"/>
      <c r="H66" s="65"/>
      <c r="I66" s="65"/>
      <c r="J66" s="66"/>
    </row>
    <row r="67" spans="1:10" s="25" customFormat="1" ht="18.95" customHeight="1" x14ac:dyDescent="0.2">
      <c r="B67" s="33" t="s">
        <v>114</v>
      </c>
      <c r="C67" s="32" t="s">
        <v>115</v>
      </c>
      <c r="D67" s="34">
        <v>12</v>
      </c>
      <c r="E67" s="35">
        <v>1093</v>
      </c>
      <c r="F67" s="36"/>
      <c r="G67" s="37">
        <f t="shared" si="9"/>
        <v>13116</v>
      </c>
      <c r="H67" s="35"/>
      <c r="I67" s="36">
        <f t="shared" si="10"/>
        <v>0</v>
      </c>
      <c r="J67" s="38"/>
    </row>
    <row r="68" spans="1:10" s="25" customFormat="1" ht="18.95" customHeight="1" x14ac:dyDescent="0.2">
      <c r="B68" s="33" t="s">
        <v>116</v>
      </c>
      <c r="C68" s="32" t="s">
        <v>117</v>
      </c>
      <c r="D68" s="34">
        <v>2</v>
      </c>
      <c r="E68" s="35">
        <v>1388</v>
      </c>
      <c r="F68" s="36"/>
      <c r="G68" s="37">
        <f t="shared" si="9"/>
        <v>2776</v>
      </c>
      <c r="H68" s="35"/>
      <c r="I68" s="36">
        <f t="shared" si="10"/>
        <v>0</v>
      </c>
      <c r="J68" s="38"/>
    </row>
    <row r="69" spans="1:10" s="25" customFormat="1" ht="18.95" customHeight="1" x14ac:dyDescent="0.2">
      <c r="B69" s="33" t="s">
        <v>118</v>
      </c>
      <c r="C69" s="32" t="s">
        <v>119</v>
      </c>
      <c r="D69" s="34">
        <v>12</v>
      </c>
      <c r="E69" s="35">
        <v>1093</v>
      </c>
      <c r="F69" s="36"/>
      <c r="G69" s="37">
        <f t="shared" si="9"/>
        <v>13116</v>
      </c>
      <c r="H69" s="35"/>
      <c r="I69" s="36">
        <f t="shared" si="10"/>
        <v>0</v>
      </c>
      <c r="J69" s="38"/>
    </row>
    <row r="70" spans="1:10" s="25" customFormat="1" ht="18.95" customHeight="1" x14ac:dyDescent="0.2">
      <c r="B70" s="33" t="s">
        <v>120</v>
      </c>
      <c r="C70" s="32" t="s">
        <v>121</v>
      </c>
      <c r="D70" s="34">
        <v>2</v>
      </c>
      <c r="E70" s="35">
        <v>1388</v>
      </c>
      <c r="F70" s="36"/>
      <c r="G70" s="37">
        <f t="shared" si="9"/>
        <v>2776</v>
      </c>
      <c r="H70" s="35"/>
      <c r="I70" s="36">
        <f t="shared" si="10"/>
        <v>0</v>
      </c>
      <c r="J70" s="38"/>
    </row>
    <row r="71" spans="1:10" s="25" customFormat="1" ht="18.95" customHeight="1" x14ac:dyDescent="0.2">
      <c r="B71" s="33" t="s">
        <v>122</v>
      </c>
      <c r="C71" s="32" t="s">
        <v>123</v>
      </c>
      <c r="D71" s="34">
        <v>12</v>
      </c>
      <c r="E71" s="35">
        <v>1210</v>
      </c>
      <c r="F71" s="36"/>
      <c r="G71" s="37">
        <f t="shared" si="9"/>
        <v>14520</v>
      </c>
      <c r="H71" s="35"/>
      <c r="I71" s="36">
        <f t="shared" si="10"/>
        <v>0</v>
      </c>
      <c r="J71" s="38"/>
    </row>
    <row r="72" spans="1:10" s="25" customFormat="1" ht="18.95" customHeight="1" x14ac:dyDescent="0.2">
      <c r="B72" s="33" t="s">
        <v>124</v>
      </c>
      <c r="C72" s="32" t="s">
        <v>125</v>
      </c>
      <c r="D72" s="34">
        <v>1</v>
      </c>
      <c r="E72" s="35">
        <v>1388</v>
      </c>
      <c r="F72" s="36"/>
      <c r="G72" s="37">
        <f t="shared" si="9"/>
        <v>1388</v>
      </c>
      <c r="H72" s="35"/>
      <c r="I72" s="36">
        <f t="shared" si="10"/>
        <v>0</v>
      </c>
      <c r="J72" s="38"/>
    </row>
    <row r="73" spans="1:10" s="25" customFormat="1" ht="18.95" customHeight="1" x14ac:dyDescent="0.2">
      <c r="B73" s="33" t="s">
        <v>126</v>
      </c>
      <c r="C73" s="32" t="s">
        <v>127</v>
      </c>
      <c r="D73" s="34">
        <v>4</v>
      </c>
      <c r="E73" s="35">
        <v>1210</v>
      </c>
      <c r="F73" s="36"/>
      <c r="G73" s="37">
        <f t="shared" si="9"/>
        <v>4840</v>
      </c>
      <c r="H73" s="35"/>
      <c r="I73" s="36">
        <f t="shared" si="10"/>
        <v>0</v>
      </c>
      <c r="J73" s="38"/>
    </row>
    <row r="74" spans="1:10" s="25" customFormat="1" ht="18.95" customHeight="1" x14ac:dyDescent="0.2">
      <c r="B74" s="33" t="s">
        <v>128</v>
      </c>
      <c r="C74" s="32" t="s">
        <v>129</v>
      </c>
      <c r="D74" s="34">
        <v>20</v>
      </c>
      <c r="E74" s="35">
        <v>1210</v>
      </c>
      <c r="F74" s="36"/>
      <c r="G74" s="37">
        <f t="shared" si="9"/>
        <v>24200</v>
      </c>
      <c r="H74" s="35"/>
      <c r="I74" s="36">
        <f t="shared" si="10"/>
        <v>0</v>
      </c>
      <c r="J74" s="38"/>
    </row>
    <row r="75" spans="1:10" s="25" customFormat="1" ht="18.95" customHeight="1" x14ac:dyDescent="0.2">
      <c r="B75" s="33" t="s">
        <v>130</v>
      </c>
      <c r="C75" s="32" t="s">
        <v>131</v>
      </c>
      <c r="D75" s="34">
        <v>2</v>
      </c>
      <c r="E75" s="35">
        <v>1388</v>
      </c>
      <c r="F75" s="36"/>
      <c r="G75" s="37">
        <f t="shared" si="9"/>
        <v>2776</v>
      </c>
      <c r="H75" s="35"/>
      <c r="I75" s="36">
        <f t="shared" si="10"/>
        <v>0</v>
      </c>
      <c r="J75" s="38"/>
    </row>
    <row r="76" spans="1:10" s="25" customFormat="1" ht="18.95" customHeight="1" x14ac:dyDescent="0.2">
      <c r="B76" s="63" t="s">
        <v>94</v>
      </c>
      <c r="C76" s="62" t="s">
        <v>132</v>
      </c>
      <c r="D76" s="64"/>
      <c r="E76" s="65"/>
      <c r="F76" s="65"/>
      <c r="G76" s="66"/>
      <c r="H76" s="65"/>
      <c r="I76" s="65"/>
      <c r="J76" s="66"/>
    </row>
    <row r="77" spans="1:10" s="25" customFormat="1" ht="18.95" customHeight="1" thickBot="1" x14ac:dyDescent="0.25">
      <c r="B77" s="55" t="s">
        <v>133</v>
      </c>
      <c r="C77" s="56" t="s">
        <v>134</v>
      </c>
      <c r="D77" s="57">
        <v>4</v>
      </c>
      <c r="E77" s="58">
        <v>1890</v>
      </c>
      <c r="F77" s="59"/>
      <c r="G77" s="60">
        <f t="shared" si="9"/>
        <v>7560</v>
      </c>
      <c r="H77" s="58"/>
      <c r="I77" s="59">
        <f t="shared" si="10"/>
        <v>0</v>
      </c>
      <c r="J77" s="61"/>
    </row>
    <row r="78" spans="1:10" ht="53.25" customHeight="1" x14ac:dyDescent="0.2">
      <c r="B78" s="5"/>
      <c r="C78" s="16"/>
      <c r="D78" s="6"/>
      <c r="E78" s="17"/>
      <c r="F78" s="17"/>
      <c r="G78" s="17"/>
      <c r="H78" s="15"/>
      <c r="I78" s="15"/>
      <c r="J78" s="15"/>
    </row>
    <row r="79" spans="1:10" s="8" customFormat="1" ht="12" customHeight="1" thickBot="1" x14ac:dyDescent="0.3">
      <c r="E79" s="9"/>
      <c r="F79" s="9"/>
      <c r="G79" s="10"/>
      <c r="H79" s="9"/>
      <c r="I79" s="9"/>
      <c r="J79" s="9"/>
    </row>
    <row r="80" spans="1:10" ht="36.75" thickBot="1" x14ac:dyDescent="0.25">
      <c r="A80" s="1"/>
      <c r="B80" s="20" t="s">
        <v>9</v>
      </c>
      <c r="C80" s="21" t="s">
        <v>0</v>
      </c>
      <c r="D80" s="22" t="s">
        <v>13</v>
      </c>
      <c r="E80" s="67" t="s">
        <v>5</v>
      </c>
      <c r="F80" s="68"/>
      <c r="G80" s="24" t="s">
        <v>8</v>
      </c>
      <c r="H80" s="26" t="s">
        <v>7</v>
      </c>
      <c r="I80" s="23" t="s">
        <v>6</v>
      </c>
      <c r="J80" s="27" t="s">
        <v>1</v>
      </c>
    </row>
    <row r="81" spans="2:10" s="25" customFormat="1" ht="18.95" customHeight="1" x14ac:dyDescent="0.2">
      <c r="B81" s="63" t="s">
        <v>98</v>
      </c>
      <c r="C81" s="62" t="s">
        <v>135</v>
      </c>
      <c r="D81" s="64"/>
      <c r="E81" s="65"/>
      <c r="F81" s="65"/>
      <c r="G81" s="66"/>
      <c r="H81" s="65"/>
      <c r="I81" s="65"/>
      <c r="J81" s="66"/>
    </row>
    <row r="82" spans="2:10" s="25" customFormat="1" ht="18" customHeight="1" x14ac:dyDescent="0.2">
      <c r="B82" s="33" t="s">
        <v>136</v>
      </c>
      <c r="C82" s="32" t="s">
        <v>137</v>
      </c>
      <c r="D82" s="34">
        <v>84</v>
      </c>
      <c r="E82" s="35">
        <v>165</v>
      </c>
      <c r="F82" s="36"/>
      <c r="G82" s="37">
        <f t="shared" ref="G82:G102" si="11">D82*E82</f>
        <v>13860</v>
      </c>
      <c r="H82" s="35"/>
      <c r="I82" s="36">
        <f t="shared" ref="I82:I102" si="12">D82*H82</f>
        <v>0</v>
      </c>
      <c r="J82" s="38"/>
    </row>
    <row r="83" spans="2:10" s="25" customFormat="1" ht="18" customHeight="1" x14ac:dyDescent="0.2">
      <c r="B83" s="33" t="s">
        <v>138</v>
      </c>
      <c r="C83" s="32" t="s">
        <v>139</v>
      </c>
      <c r="D83" s="34">
        <v>84</v>
      </c>
      <c r="E83" s="35">
        <v>165</v>
      </c>
      <c r="F83" s="36"/>
      <c r="G83" s="37">
        <f t="shared" si="11"/>
        <v>13860</v>
      </c>
      <c r="H83" s="35"/>
      <c r="I83" s="36">
        <f t="shared" si="12"/>
        <v>0</v>
      </c>
      <c r="J83" s="38"/>
    </row>
    <row r="84" spans="2:10" s="25" customFormat="1" ht="18" customHeight="1" x14ac:dyDescent="0.2">
      <c r="B84" s="33" t="s">
        <v>140</v>
      </c>
      <c r="C84" s="32" t="s">
        <v>141</v>
      </c>
      <c r="D84" s="34">
        <v>30</v>
      </c>
      <c r="E84" s="35">
        <v>303</v>
      </c>
      <c r="F84" s="36"/>
      <c r="G84" s="37">
        <f t="shared" si="11"/>
        <v>9090</v>
      </c>
      <c r="H84" s="35"/>
      <c r="I84" s="36">
        <f t="shared" si="12"/>
        <v>0</v>
      </c>
      <c r="J84" s="38"/>
    </row>
    <row r="85" spans="2:10" s="25" customFormat="1" ht="18" customHeight="1" x14ac:dyDescent="0.2">
      <c r="B85" s="33" t="s">
        <v>142</v>
      </c>
      <c r="C85" s="32" t="s">
        <v>143</v>
      </c>
      <c r="D85" s="34">
        <v>100</v>
      </c>
      <c r="E85" s="35">
        <v>42</v>
      </c>
      <c r="F85" s="36"/>
      <c r="G85" s="37">
        <f t="shared" si="11"/>
        <v>4200</v>
      </c>
      <c r="H85" s="35"/>
      <c r="I85" s="36">
        <f t="shared" si="12"/>
        <v>0</v>
      </c>
      <c r="J85" s="38"/>
    </row>
    <row r="86" spans="2:10" s="25" customFormat="1" ht="18" customHeight="1" x14ac:dyDescent="0.2">
      <c r="B86" s="33" t="s">
        <v>144</v>
      </c>
      <c r="C86" s="32" t="s">
        <v>145</v>
      </c>
      <c r="D86" s="34">
        <v>64</v>
      </c>
      <c r="E86" s="35">
        <v>110</v>
      </c>
      <c r="F86" s="36"/>
      <c r="G86" s="37">
        <f t="shared" si="11"/>
        <v>7040</v>
      </c>
      <c r="H86" s="35"/>
      <c r="I86" s="36">
        <f t="shared" si="12"/>
        <v>0</v>
      </c>
      <c r="J86" s="38"/>
    </row>
    <row r="87" spans="2:10" s="25" customFormat="1" ht="18" customHeight="1" x14ac:dyDescent="0.2">
      <c r="B87" s="33" t="s">
        <v>146</v>
      </c>
      <c r="C87" s="32" t="s">
        <v>147</v>
      </c>
      <c r="D87" s="34">
        <v>40</v>
      </c>
      <c r="E87" s="35">
        <v>110</v>
      </c>
      <c r="F87" s="36"/>
      <c r="G87" s="37">
        <f t="shared" si="11"/>
        <v>4400</v>
      </c>
      <c r="H87" s="35"/>
      <c r="I87" s="36">
        <f t="shared" si="12"/>
        <v>0</v>
      </c>
      <c r="J87" s="38"/>
    </row>
    <row r="88" spans="2:10" s="25" customFormat="1" ht="18" customHeight="1" x14ac:dyDescent="0.2">
      <c r="B88" s="33" t="s">
        <v>148</v>
      </c>
      <c r="C88" s="32" t="s">
        <v>149</v>
      </c>
      <c r="D88" s="34">
        <v>140</v>
      </c>
      <c r="E88" s="35">
        <v>81</v>
      </c>
      <c r="F88" s="36"/>
      <c r="G88" s="37">
        <f t="shared" si="11"/>
        <v>11340</v>
      </c>
      <c r="H88" s="35"/>
      <c r="I88" s="36">
        <f t="shared" si="12"/>
        <v>0</v>
      </c>
      <c r="J88" s="38"/>
    </row>
    <row r="89" spans="2:10" s="25" customFormat="1" ht="18" customHeight="1" x14ac:dyDescent="0.2">
      <c r="B89" s="33" t="s">
        <v>150</v>
      </c>
      <c r="C89" s="32" t="s">
        <v>151</v>
      </c>
      <c r="D89" s="34">
        <v>8</v>
      </c>
      <c r="E89" s="35">
        <v>110</v>
      </c>
      <c r="F89" s="36"/>
      <c r="G89" s="37">
        <f t="shared" si="11"/>
        <v>880</v>
      </c>
      <c r="H89" s="35"/>
      <c r="I89" s="36">
        <f t="shared" si="12"/>
        <v>0</v>
      </c>
      <c r="J89" s="38"/>
    </row>
    <row r="90" spans="2:10" s="25" customFormat="1" ht="18" customHeight="1" x14ac:dyDescent="0.2">
      <c r="B90" s="33" t="s">
        <v>152</v>
      </c>
      <c r="C90" s="32" t="s">
        <v>153</v>
      </c>
      <c r="D90" s="34">
        <v>8</v>
      </c>
      <c r="E90" s="35">
        <v>207</v>
      </c>
      <c r="F90" s="36"/>
      <c r="G90" s="37">
        <f t="shared" si="11"/>
        <v>1656</v>
      </c>
      <c r="H90" s="35"/>
      <c r="I90" s="36">
        <f t="shared" si="12"/>
        <v>0</v>
      </c>
      <c r="J90" s="38"/>
    </row>
    <row r="91" spans="2:10" s="25" customFormat="1" ht="18" customHeight="1" x14ac:dyDescent="0.2">
      <c r="B91" s="33" t="s">
        <v>154</v>
      </c>
      <c r="C91" s="32" t="s">
        <v>155</v>
      </c>
      <c r="D91" s="34">
        <v>32</v>
      </c>
      <c r="E91" s="35">
        <v>110</v>
      </c>
      <c r="F91" s="36"/>
      <c r="G91" s="37">
        <f t="shared" si="11"/>
        <v>3520</v>
      </c>
      <c r="H91" s="35"/>
      <c r="I91" s="36">
        <f t="shared" si="12"/>
        <v>0</v>
      </c>
      <c r="J91" s="38"/>
    </row>
    <row r="92" spans="2:10" s="25" customFormat="1" ht="18" customHeight="1" x14ac:dyDescent="0.2">
      <c r="B92" s="33" t="s">
        <v>156</v>
      </c>
      <c r="C92" s="32" t="s">
        <v>157</v>
      </c>
      <c r="D92" s="34">
        <v>15</v>
      </c>
      <c r="E92" s="35">
        <v>39</v>
      </c>
      <c r="F92" s="36"/>
      <c r="G92" s="37">
        <f t="shared" si="11"/>
        <v>585</v>
      </c>
      <c r="H92" s="35"/>
      <c r="I92" s="36">
        <f t="shared" si="12"/>
        <v>0</v>
      </c>
      <c r="J92" s="38"/>
    </row>
    <row r="93" spans="2:10" s="25" customFormat="1" ht="18" customHeight="1" x14ac:dyDescent="0.2">
      <c r="B93" s="33" t="s">
        <v>158</v>
      </c>
      <c r="C93" s="32" t="s">
        <v>159</v>
      </c>
      <c r="D93" s="34">
        <v>480</v>
      </c>
      <c r="E93" s="35">
        <v>429</v>
      </c>
      <c r="F93" s="36"/>
      <c r="G93" s="37">
        <f t="shared" si="11"/>
        <v>205920</v>
      </c>
      <c r="H93" s="35"/>
      <c r="I93" s="36">
        <f t="shared" si="12"/>
        <v>0</v>
      </c>
      <c r="J93" s="38"/>
    </row>
    <row r="94" spans="2:10" s="25" customFormat="1" ht="18" customHeight="1" x14ac:dyDescent="0.2">
      <c r="B94" s="33" t="s">
        <v>160</v>
      </c>
      <c r="C94" s="32" t="s">
        <v>161</v>
      </c>
      <c r="D94" s="34">
        <v>16</v>
      </c>
      <c r="E94" s="35">
        <v>429</v>
      </c>
      <c r="F94" s="36"/>
      <c r="G94" s="37">
        <f t="shared" si="11"/>
        <v>6864</v>
      </c>
      <c r="H94" s="35"/>
      <c r="I94" s="36">
        <f t="shared" si="12"/>
        <v>0</v>
      </c>
      <c r="J94" s="38"/>
    </row>
    <row r="95" spans="2:10" s="25" customFormat="1" ht="18.95" customHeight="1" x14ac:dyDescent="0.2">
      <c r="B95" s="63" t="s">
        <v>103</v>
      </c>
      <c r="C95" s="62" t="s">
        <v>162</v>
      </c>
      <c r="D95" s="64"/>
      <c r="E95" s="65"/>
      <c r="F95" s="65"/>
      <c r="G95" s="66"/>
      <c r="H95" s="65"/>
      <c r="I95" s="65"/>
      <c r="J95" s="66"/>
    </row>
    <row r="96" spans="2:10" s="25" customFormat="1" ht="18" customHeight="1" x14ac:dyDescent="0.2">
      <c r="B96" s="33" t="s">
        <v>163</v>
      </c>
      <c r="C96" s="32" t="s">
        <v>164</v>
      </c>
      <c r="D96" s="34">
        <v>15</v>
      </c>
      <c r="E96" s="35">
        <v>2743</v>
      </c>
      <c r="F96" s="36"/>
      <c r="G96" s="37">
        <f t="shared" si="11"/>
        <v>41145</v>
      </c>
      <c r="H96" s="35"/>
      <c r="I96" s="36">
        <f t="shared" si="12"/>
        <v>0</v>
      </c>
      <c r="J96" s="38"/>
    </row>
    <row r="97" spans="1:10" s="25" customFormat="1" ht="18" customHeight="1" x14ac:dyDescent="0.2">
      <c r="B97" s="33" t="s">
        <v>165</v>
      </c>
      <c r="C97" s="32" t="s">
        <v>166</v>
      </c>
      <c r="D97" s="34">
        <v>15</v>
      </c>
      <c r="E97" s="35">
        <v>1967</v>
      </c>
      <c r="F97" s="36"/>
      <c r="G97" s="37">
        <f t="shared" si="11"/>
        <v>29505</v>
      </c>
      <c r="H97" s="35"/>
      <c r="I97" s="36">
        <f t="shared" si="12"/>
        <v>0</v>
      </c>
      <c r="J97" s="38"/>
    </row>
    <row r="98" spans="1:10" s="25" customFormat="1" ht="18.95" customHeight="1" x14ac:dyDescent="0.2">
      <c r="B98" s="63" t="s">
        <v>167</v>
      </c>
      <c r="C98" s="62" t="s">
        <v>168</v>
      </c>
      <c r="D98" s="64"/>
      <c r="E98" s="65"/>
      <c r="F98" s="65"/>
      <c r="G98" s="66"/>
      <c r="H98" s="65"/>
      <c r="I98" s="65"/>
      <c r="J98" s="66"/>
    </row>
    <row r="99" spans="1:10" s="25" customFormat="1" ht="18" customHeight="1" x14ac:dyDescent="0.2">
      <c r="B99" s="33" t="s">
        <v>169</v>
      </c>
      <c r="C99" s="32" t="s">
        <v>170</v>
      </c>
      <c r="D99" s="34">
        <v>2</v>
      </c>
      <c r="E99" s="35">
        <v>5060</v>
      </c>
      <c r="F99" s="36"/>
      <c r="G99" s="37">
        <f t="shared" si="11"/>
        <v>10120</v>
      </c>
      <c r="H99" s="35"/>
      <c r="I99" s="36">
        <f t="shared" si="12"/>
        <v>0</v>
      </c>
      <c r="J99" s="38"/>
    </row>
    <row r="100" spans="1:10" s="25" customFormat="1" ht="18" customHeight="1" x14ac:dyDescent="0.2">
      <c r="B100" s="33" t="s">
        <v>171</v>
      </c>
      <c r="C100" s="32" t="s">
        <v>172</v>
      </c>
      <c r="D100" s="34">
        <v>20</v>
      </c>
      <c r="E100" s="35">
        <v>138</v>
      </c>
      <c r="F100" s="36"/>
      <c r="G100" s="37">
        <f t="shared" si="11"/>
        <v>2760</v>
      </c>
      <c r="H100" s="35"/>
      <c r="I100" s="36">
        <f t="shared" si="12"/>
        <v>0</v>
      </c>
      <c r="J100" s="38"/>
    </row>
    <row r="101" spans="1:10" s="25" customFormat="1" ht="18" customHeight="1" x14ac:dyDescent="0.2">
      <c r="B101" s="33" t="s">
        <v>173</v>
      </c>
      <c r="C101" s="32" t="s">
        <v>174</v>
      </c>
      <c r="D101" s="34">
        <v>6</v>
      </c>
      <c r="E101" s="35">
        <v>429</v>
      </c>
      <c r="F101" s="36"/>
      <c r="G101" s="37">
        <f t="shared" si="11"/>
        <v>2574</v>
      </c>
      <c r="H101" s="35"/>
      <c r="I101" s="36">
        <f t="shared" si="12"/>
        <v>0</v>
      </c>
      <c r="J101" s="38"/>
    </row>
    <row r="102" spans="1:10" s="25" customFormat="1" ht="18" customHeight="1" thickBot="1" x14ac:dyDescent="0.25">
      <c r="B102" s="55" t="s">
        <v>175</v>
      </c>
      <c r="C102" s="56" t="s">
        <v>157</v>
      </c>
      <c r="D102" s="57">
        <v>6</v>
      </c>
      <c r="E102" s="58">
        <v>39</v>
      </c>
      <c r="F102" s="59"/>
      <c r="G102" s="60">
        <f t="shared" si="11"/>
        <v>234</v>
      </c>
      <c r="H102" s="58"/>
      <c r="I102" s="59">
        <f t="shared" si="12"/>
        <v>0</v>
      </c>
      <c r="J102" s="61"/>
    </row>
    <row r="103" spans="1:10" ht="28.5" customHeight="1" x14ac:dyDescent="0.2">
      <c r="B103" s="5"/>
      <c r="C103" s="16"/>
      <c r="D103" s="6"/>
      <c r="E103" s="17"/>
      <c r="F103" s="17"/>
      <c r="G103" s="17"/>
      <c r="H103" s="15"/>
      <c r="I103" s="15"/>
      <c r="J103" s="15"/>
    </row>
    <row r="104" spans="1:10" s="8" customFormat="1" ht="12" customHeight="1" thickBot="1" x14ac:dyDescent="0.3">
      <c r="E104" s="9"/>
      <c r="F104" s="9"/>
      <c r="G104" s="10"/>
      <c r="H104" s="9"/>
      <c r="I104" s="9"/>
      <c r="J104" s="9"/>
    </row>
    <row r="105" spans="1:10" ht="36.75" thickBot="1" x14ac:dyDescent="0.25">
      <c r="A105" s="1"/>
      <c r="B105" s="20" t="s">
        <v>9</v>
      </c>
      <c r="C105" s="21" t="s">
        <v>0</v>
      </c>
      <c r="D105" s="22" t="s">
        <v>13</v>
      </c>
      <c r="E105" s="67" t="s">
        <v>5</v>
      </c>
      <c r="F105" s="68"/>
      <c r="G105" s="24" t="s">
        <v>8</v>
      </c>
      <c r="H105" s="26" t="s">
        <v>7</v>
      </c>
      <c r="I105" s="23" t="s">
        <v>6</v>
      </c>
      <c r="J105" s="27" t="s">
        <v>1</v>
      </c>
    </row>
    <row r="106" spans="1:10" s="50" customFormat="1" ht="18" customHeight="1" x14ac:dyDescent="0.2">
      <c r="B106" s="44">
        <v>6</v>
      </c>
      <c r="C106" s="45" t="s">
        <v>176</v>
      </c>
      <c r="D106" s="46"/>
      <c r="E106" s="47"/>
      <c r="F106" s="41"/>
      <c r="G106" s="53">
        <f>SUM(G107:G167)</f>
        <v>759519</v>
      </c>
      <c r="H106" s="48"/>
      <c r="I106" s="54">
        <f>SUM(I107:I167)</f>
        <v>0</v>
      </c>
      <c r="J106" s="49"/>
    </row>
    <row r="107" spans="1:10" s="25" customFormat="1" ht="18.95" customHeight="1" x14ac:dyDescent="0.2">
      <c r="B107" s="63" t="s">
        <v>88</v>
      </c>
      <c r="C107" s="62" t="s">
        <v>177</v>
      </c>
      <c r="D107" s="64"/>
      <c r="E107" s="65"/>
      <c r="F107" s="65"/>
      <c r="G107" s="66"/>
      <c r="H107" s="65"/>
      <c r="I107" s="65"/>
      <c r="J107" s="66"/>
    </row>
    <row r="108" spans="1:10" s="25" customFormat="1" ht="18.95" customHeight="1" x14ac:dyDescent="0.2">
      <c r="B108" s="33" t="s">
        <v>178</v>
      </c>
      <c r="C108" s="32" t="s">
        <v>179</v>
      </c>
      <c r="D108" s="34">
        <v>2</v>
      </c>
      <c r="E108" s="35">
        <v>1254</v>
      </c>
      <c r="F108" s="36"/>
      <c r="G108" s="37">
        <f t="shared" ref="G108:G125" si="13">D108*E108</f>
        <v>2508</v>
      </c>
      <c r="H108" s="35"/>
      <c r="I108" s="36">
        <f t="shared" ref="I108:I125" si="14">D108*H108</f>
        <v>0</v>
      </c>
      <c r="J108" s="38"/>
    </row>
    <row r="109" spans="1:10" s="25" customFormat="1" ht="18.95" customHeight="1" x14ac:dyDescent="0.2">
      <c r="B109" s="33" t="s">
        <v>180</v>
      </c>
      <c r="C109" s="32" t="s">
        <v>181</v>
      </c>
      <c r="D109" s="34">
        <v>8</v>
      </c>
      <c r="E109" s="35">
        <v>1254</v>
      </c>
      <c r="F109" s="36"/>
      <c r="G109" s="37">
        <f t="shared" si="13"/>
        <v>10032</v>
      </c>
      <c r="H109" s="35"/>
      <c r="I109" s="36">
        <f t="shared" si="14"/>
        <v>0</v>
      </c>
      <c r="J109" s="38"/>
    </row>
    <row r="110" spans="1:10" s="25" customFormat="1" ht="18.95" customHeight="1" x14ac:dyDescent="0.2">
      <c r="B110" s="33" t="s">
        <v>182</v>
      </c>
      <c r="C110" s="32" t="s">
        <v>183</v>
      </c>
      <c r="D110" s="34">
        <v>8</v>
      </c>
      <c r="E110" s="35">
        <v>1254</v>
      </c>
      <c r="F110" s="36"/>
      <c r="G110" s="37">
        <f t="shared" si="13"/>
        <v>10032</v>
      </c>
      <c r="H110" s="35"/>
      <c r="I110" s="36">
        <f t="shared" si="14"/>
        <v>0</v>
      </c>
      <c r="J110" s="38"/>
    </row>
    <row r="111" spans="1:10" s="25" customFormat="1" ht="18.95" customHeight="1" x14ac:dyDescent="0.2">
      <c r="B111" s="33" t="s">
        <v>184</v>
      </c>
      <c r="C111" s="32" t="s">
        <v>80</v>
      </c>
      <c r="D111" s="34">
        <v>144</v>
      </c>
      <c r="E111" s="35">
        <v>81</v>
      </c>
      <c r="F111" s="36"/>
      <c r="G111" s="37">
        <f t="shared" si="13"/>
        <v>11664</v>
      </c>
      <c r="H111" s="35"/>
      <c r="I111" s="36">
        <f t="shared" si="14"/>
        <v>0</v>
      </c>
      <c r="J111" s="38"/>
    </row>
    <row r="112" spans="1:10" s="25" customFormat="1" ht="18.95" customHeight="1" x14ac:dyDescent="0.2">
      <c r="B112" s="33" t="s">
        <v>185</v>
      </c>
      <c r="C112" s="32" t="s">
        <v>81</v>
      </c>
      <c r="D112" s="34">
        <v>144</v>
      </c>
      <c r="E112" s="35">
        <v>83</v>
      </c>
      <c r="F112" s="36"/>
      <c r="G112" s="37">
        <f t="shared" si="13"/>
        <v>11952</v>
      </c>
      <c r="H112" s="35"/>
      <c r="I112" s="36">
        <f t="shared" si="14"/>
        <v>0</v>
      </c>
      <c r="J112" s="38"/>
    </row>
    <row r="113" spans="1:10" s="25" customFormat="1" ht="18.95" customHeight="1" x14ac:dyDescent="0.2">
      <c r="B113" s="33" t="s">
        <v>186</v>
      </c>
      <c r="C113" s="32" t="s">
        <v>82</v>
      </c>
      <c r="D113" s="34">
        <v>36</v>
      </c>
      <c r="E113" s="35">
        <v>81</v>
      </c>
      <c r="F113" s="36"/>
      <c r="G113" s="37">
        <f t="shared" si="13"/>
        <v>2916</v>
      </c>
      <c r="H113" s="35"/>
      <c r="I113" s="36">
        <f t="shared" si="14"/>
        <v>0</v>
      </c>
      <c r="J113" s="38"/>
    </row>
    <row r="114" spans="1:10" s="25" customFormat="1" ht="18.95" customHeight="1" x14ac:dyDescent="0.2">
      <c r="B114" s="33" t="s">
        <v>187</v>
      </c>
      <c r="C114" s="32" t="s">
        <v>188</v>
      </c>
      <c r="D114" s="34">
        <v>36</v>
      </c>
      <c r="E114" s="35">
        <v>42</v>
      </c>
      <c r="F114" s="36"/>
      <c r="G114" s="37">
        <f t="shared" si="13"/>
        <v>1512</v>
      </c>
      <c r="H114" s="35"/>
      <c r="I114" s="36">
        <f t="shared" si="14"/>
        <v>0</v>
      </c>
      <c r="J114" s="38"/>
    </row>
    <row r="115" spans="1:10" s="25" customFormat="1" ht="18.95" customHeight="1" x14ac:dyDescent="0.2">
      <c r="B115" s="63" t="s">
        <v>94</v>
      </c>
      <c r="C115" s="62" t="s">
        <v>189</v>
      </c>
      <c r="D115" s="64"/>
      <c r="E115" s="65"/>
      <c r="F115" s="65"/>
      <c r="G115" s="66"/>
      <c r="H115" s="65"/>
      <c r="I115" s="65"/>
      <c r="J115" s="66"/>
    </row>
    <row r="116" spans="1:10" s="25" customFormat="1" ht="18.95" customHeight="1" x14ac:dyDescent="0.2">
      <c r="B116" s="33" t="s">
        <v>190</v>
      </c>
      <c r="C116" s="32" t="s">
        <v>191</v>
      </c>
      <c r="D116" s="34">
        <v>100</v>
      </c>
      <c r="E116" s="35">
        <v>1097</v>
      </c>
      <c r="F116" s="36"/>
      <c r="G116" s="37">
        <f t="shared" si="13"/>
        <v>109700</v>
      </c>
      <c r="H116" s="35"/>
      <c r="I116" s="36">
        <f t="shared" si="14"/>
        <v>0</v>
      </c>
      <c r="J116" s="38"/>
    </row>
    <row r="117" spans="1:10" s="25" customFormat="1" ht="18.95" customHeight="1" x14ac:dyDescent="0.2">
      <c r="B117" s="33" t="s">
        <v>192</v>
      </c>
      <c r="C117" s="32" t="s">
        <v>193</v>
      </c>
      <c r="D117" s="34">
        <v>10</v>
      </c>
      <c r="E117" s="35">
        <v>1097</v>
      </c>
      <c r="F117" s="36"/>
      <c r="G117" s="37">
        <f t="shared" si="13"/>
        <v>10970</v>
      </c>
      <c r="H117" s="35"/>
      <c r="I117" s="36">
        <f t="shared" si="14"/>
        <v>0</v>
      </c>
      <c r="J117" s="38"/>
    </row>
    <row r="118" spans="1:10" s="25" customFormat="1" ht="18.95" customHeight="1" x14ac:dyDescent="0.2">
      <c r="B118" s="33" t="s">
        <v>194</v>
      </c>
      <c r="C118" s="32" t="s">
        <v>195</v>
      </c>
      <c r="D118" s="34">
        <v>10</v>
      </c>
      <c r="E118" s="35">
        <v>207</v>
      </c>
      <c r="F118" s="36"/>
      <c r="G118" s="37">
        <f t="shared" si="13"/>
        <v>2070</v>
      </c>
      <c r="H118" s="35"/>
      <c r="I118" s="36">
        <f t="shared" si="14"/>
        <v>0</v>
      </c>
      <c r="J118" s="38"/>
    </row>
    <row r="119" spans="1:10" s="25" customFormat="1" ht="22.5" x14ac:dyDescent="0.2">
      <c r="B119" s="33" t="s">
        <v>196</v>
      </c>
      <c r="C119" s="32" t="s">
        <v>197</v>
      </c>
      <c r="D119" s="34">
        <v>100</v>
      </c>
      <c r="E119" s="35">
        <v>1097</v>
      </c>
      <c r="F119" s="36"/>
      <c r="G119" s="37">
        <f t="shared" si="13"/>
        <v>109700</v>
      </c>
      <c r="H119" s="35"/>
      <c r="I119" s="36">
        <f t="shared" si="14"/>
        <v>0</v>
      </c>
      <c r="J119" s="38"/>
    </row>
    <row r="120" spans="1:10" s="25" customFormat="1" ht="18" customHeight="1" x14ac:dyDescent="0.2">
      <c r="B120" s="33" t="s">
        <v>198</v>
      </c>
      <c r="C120" s="32" t="s">
        <v>199</v>
      </c>
      <c r="D120" s="34">
        <v>40</v>
      </c>
      <c r="E120" s="35">
        <v>1254</v>
      </c>
      <c r="F120" s="36"/>
      <c r="G120" s="37">
        <f t="shared" si="13"/>
        <v>50160</v>
      </c>
      <c r="H120" s="35"/>
      <c r="I120" s="36">
        <f t="shared" si="14"/>
        <v>0</v>
      </c>
      <c r="J120" s="38"/>
    </row>
    <row r="121" spans="1:10" s="25" customFormat="1" ht="22.5" x14ac:dyDescent="0.2">
      <c r="B121" s="33" t="s">
        <v>200</v>
      </c>
      <c r="C121" s="32" t="s">
        <v>201</v>
      </c>
      <c r="D121" s="34">
        <v>10</v>
      </c>
      <c r="E121" s="35">
        <v>1925</v>
      </c>
      <c r="F121" s="36"/>
      <c r="G121" s="37">
        <f t="shared" si="13"/>
        <v>19250</v>
      </c>
      <c r="H121" s="35"/>
      <c r="I121" s="36">
        <f t="shared" si="14"/>
        <v>0</v>
      </c>
      <c r="J121" s="38"/>
    </row>
    <row r="122" spans="1:10" s="25" customFormat="1" ht="18.95" customHeight="1" x14ac:dyDescent="0.2">
      <c r="B122" s="33" t="s">
        <v>202</v>
      </c>
      <c r="C122" s="32" t="s">
        <v>203</v>
      </c>
      <c r="D122" s="34">
        <v>5</v>
      </c>
      <c r="E122" s="35">
        <v>770</v>
      </c>
      <c r="F122" s="36"/>
      <c r="G122" s="37">
        <f t="shared" si="13"/>
        <v>3850</v>
      </c>
      <c r="H122" s="35"/>
      <c r="I122" s="36">
        <f t="shared" si="14"/>
        <v>0</v>
      </c>
      <c r="J122" s="38"/>
    </row>
    <row r="123" spans="1:10" s="25" customFormat="1" ht="18.95" customHeight="1" x14ac:dyDescent="0.2">
      <c r="B123" s="33" t="s">
        <v>204</v>
      </c>
      <c r="C123" s="32" t="s">
        <v>205</v>
      </c>
      <c r="D123" s="34">
        <v>5</v>
      </c>
      <c r="E123" s="35">
        <v>1097</v>
      </c>
      <c r="F123" s="36"/>
      <c r="G123" s="37">
        <f t="shared" si="13"/>
        <v>5485</v>
      </c>
      <c r="H123" s="35"/>
      <c r="I123" s="36">
        <f t="shared" si="14"/>
        <v>0</v>
      </c>
      <c r="J123" s="38"/>
    </row>
    <row r="124" spans="1:10" s="25" customFormat="1" ht="18.95" customHeight="1" x14ac:dyDescent="0.2">
      <c r="B124" s="33" t="s">
        <v>206</v>
      </c>
      <c r="C124" s="32" t="s">
        <v>207</v>
      </c>
      <c r="D124" s="34">
        <v>10</v>
      </c>
      <c r="E124" s="35">
        <v>605</v>
      </c>
      <c r="F124" s="36"/>
      <c r="G124" s="37">
        <f t="shared" si="13"/>
        <v>6050</v>
      </c>
      <c r="H124" s="35"/>
      <c r="I124" s="36">
        <f t="shared" si="14"/>
        <v>0</v>
      </c>
      <c r="J124" s="38"/>
    </row>
    <row r="125" spans="1:10" s="25" customFormat="1" ht="18.95" customHeight="1" thickBot="1" x14ac:dyDescent="0.25">
      <c r="B125" s="55" t="s">
        <v>208</v>
      </c>
      <c r="C125" s="56" t="s">
        <v>209</v>
      </c>
      <c r="D125" s="57">
        <v>10</v>
      </c>
      <c r="E125" s="58">
        <v>93</v>
      </c>
      <c r="F125" s="59"/>
      <c r="G125" s="60">
        <f t="shared" si="13"/>
        <v>930</v>
      </c>
      <c r="H125" s="58"/>
      <c r="I125" s="59">
        <f t="shared" si="14"/>
        <v>0</v>
      </c>
      <c r="J125" s="61"/>
    </row>
    <row r="126" spans="1:10" ht="48.75" customHeight="1" x14ac:dyDescent="0.2">
      <c r="B126" s="5"/>
      <c r="C126" s="16"/>
      <c r="D126" s="6"/>
      <c r="E126" s="17"/>
      <c r="F126" s="17"/>
      <c r="G126" s="17"/>
      <c r="H126" s="15"/>
      <c r="I126" s="15"/>
      <c r="J126" s="15"/>
    </row>
    <row r="127" spans="1:10" s="8" customFormat="1" ht="12" customHeight="1" thickBot="1" x14ac:dyDescent="0.3">
      <c r="E127" s="9"/>
      <c r="F127" s="9"/>
      <c r="G127" s="10"/>
      <c r="H127" s="9"/>
      <c r="I127" s="9"/>
      <c r="J127" s="9"/>
    </row>
    <row r="128" spans="1:10" ht="36.75" thickBot="1" x14ac:dyDescent="0.25">
      <c r="A128" s="1"/>
      <c r="B128" s="20" t="s">
        <v>9</v>
      </c>
      <c r="C128" s="21" t="s">
        <v>0</v>
      </c>
      <c r="D128" s="22" t="s">
        <v>13</v>
      </c>
      <c r="E128" s="67" t="s">
        <v>5</v>
      </c>
      <c r="F128" s="68"/>
      <c r="G128" s="24" t="s">
        <v>8</v>
      </c>
      <c r="H128" s="26" t="s">
        <v>7</v>
      </c>
      <c r="I128" s="23" t="s">
        <v>6</v>
      </c>
      <c r="J128" s="27" t="s">
        <v>1</v>
      </c>
    </row>
    <row r="129" spans="2:10" s="25" customFormat="1" ht="18.95" customHeight="1" x14ac:dyDescent="0.2">
      <c r="B129" s="33" t="s">
        <v>210</v>
      </c>
      <c r="C129" s="32" t="s">
        <v>211</v>
      </c>
      <c r="D129" s="34">
        <v>20</v>
      </c>
      <c r="E129" s="35">
        <v>207</v>
      </c>
      <c r="F129" s="36"/>
      <c r="G129" s="37">
        <f>D129*E129</f>
        <v>4140</v>
      </c>
      <c r="H129" s="35"/>
      <c r="I129" s="36">
        <f>D129*H129</f>
        <v>0</v>
      </c>
      <c r="J129" s="38"/>
    </row>
    <row r="130" spans="2:10" s="25" customFormat="1" ht="18.95" customHeight="1" x14ac:dyDescent="0.2">
      <c r="B130" s="33" t="s">
        <v>212</v>
      </c>
      <c r="C130" s="32" t="s">
        <v>213</v>
      </c>
      <c r="D130" s="34">
        <v>40</v>
      </c>
      <c r="E130" s="35">
        <v>110</v>
      </c>
      <c r="F130" s="36"/>
      <c r="G130" s="37">
        <f t="shared" ref="G130:G148" si="15">D130*E130</f>
        <v>4400</v>
      </c>
      <c r="H130" s="35"/>
      <c r="I130" s="36">
        <f t="shared" ref="I130:I148" si="16">D130*H130</f>
        <v>0</v>
      </c>
      <c r="J130" s="38"/>
    </row>
    <row r="131" spans="2:10" s="25" customFormat="1" ht="18.95" customHeight="1" x14ac:dyDescent="0.2">
      <c r="B131" s="33" t="s">
        <v>214</v>
      </c>
      <c r="C131" s="32" t="s">
        <v>215</v>
      </c>
      <c r="D131" s="34">
        <v>1200</v>
      </c>
      <c r="E131" s="35">
        <v>110</v>
      </c>
      <c r="F131" s="36"/>
      <c r="G131" s="37">
        <f t="shared" si="15"/>
        <v>132000</v>
      </c>
      <c r="H131" s="35"/>
      <c r="I131" s="36">
        <f t="shared" si="16"/>
        <v>0</v>
      </c>
      <c r="J131" s="38"/>
    </row>
    <row r="132" spans="2:10" s="25" customFormat="1" ht="18.95" customHeight="1" x14ac:dyDescent="0.2">
      <c r="B132" s="33" t="s">
        <v>216</v>
      </c>
      <c r="C132" s="32" t="s">
        <v>217</v>
      </c>
      <c r="D132" s="34">
        <v>40</v>
      </c>
      <c r="E132" s="35">
        <v>110</v>
      </c>
      <c r="F132" s="36"/>
      <c r="G132" s="37">
        <f t="shared" si="15"/>
        <v>4400</v>
      </c>
      <c r="H132" s="35"/>
      <c r="I132" s="36">
        <f t="shared" si="16"/>
        <v>0</v>
      </c>
      <c r="J132" s="38"/>
    </row>
    <row r="133" spans="2:10" s="25" customFormat="1" ht="18.95" customHeight="1" x14ac:dyDescent="0.2">
      <c r="B133" s="33" t="s">
        <v>218</v>
      </c>
      <c r="C133" s="32" t="s">
        <v>219</v>
      </c>
      <c r="D133" s="34">
        <v>300</v>
      </c>
      <c r="E133" s="35">
        <v>81</v>
      </c>
      <c r="F133" s="36"/>
      <c r="G133" s="37">
        <f t="shared" si="15"/>
        <v>24300</v>
      </c>
      <c r="H133" s="35"/>
      <c r="I133" s="36">
        <f t="shared" si="16"/>
        <v>0</v>
      </c>
      <c r="J133" s="38"/>
    </row>
    <row r="134" spans="2:10" s="25" customFormat="1" ht="18.95" customHeight="1" x14ac:dyDescent="0.2">
      <c r="B134" s="33" t="s">
        <v>220</v>
      </c>
      <c r="C134" s="32" t="s">
        <v>147</v>
      </c>
      <c r="D134" s="34">
        <v>20</v>
      </c>
      <c r="E134" s="35">
        <v>110</v>
      </c>
      <c r="F134" s="36"/>
      <c r="G134" s="37">
        <f t="shared" si="15"/>
        <v>2200</v>
      </c>
      <c r="H134" s="35"/>
      <c r="I134" s="36">
        <f t="shared" si="16"/>
        <v>0</v>
      </c>
      <c r="J134" s="38"/>
    </row>
    <row r="135" spans="2:10" s="25" customFormat="1" ht="18.95" customHeight="1" x14ac:dyDescent="0.2">
      <c r="B135" s="33" t="s">
        <v>221</v>
      </c>
      <c r="C135" s="32" t="s">
        <v>222</v>
      </c>
      <c r="D135" s="34">
        <v>300</v>
      </c>
      <c r="E135" s="35">
        <v>83</v>
      </c>
      <c r="F135" s="36"/>
      <c r="G135" s="37">
        <f t="shared" si="15"/>
        <v>24900</v>
      </c>
      <c r="H135" s="35"/>
      <c r="I135" s="36">
        <f t="shared" si="16"/>
        <v>0</v>
      </c>
      <c r="J135" s="38"/>
    </row>
    <row r="136" spans="2:10" s="25" customFormat="1" ht="18.95" customHeight="1" x14ac:dyDescent="0.2">
      <c r="B136" s="33" t="s">
        <v>223</v>
      </c>
      <c r="C136" s="32" t="s">
        <v>224</v>
      </c>
      <c r="D136" s="34">
        <v>10</v>
      </c>
      <c r="E136" s="35">
        <v>132</v>
      </c>
      <c r="F136" s="36"/>
      <c r="G136" s="37">
        <f t="shared" si="15"/>
        <v>1320</v>
      </c>
      <c r="H136" s="35"/>
      <c r="I136" s="36">
        <f t="shared" si="16"/>
        <v>0</v>
      </c>
      <c r="J136" s="38"/>
    </row>
    <row r="137" spans="2:10" s="25" customFormat="1" ht="18.95" customHeight="1" x14ac:dyDescent="0.2">
      <c r="B137" s="33" t="s">
        <v>225</v>
      </c>
      <c r="C137" s="32" t="s">
        <v>226</v>
      </c>
      <c r="D137" s="34">
        <v>10</v>
      </c>
      <c r="E137" s="35">
        <v>207</v>
      </c>
      <c r="F137" s="36"/>
      <c r="G137" s="37">
        <f t="shared" si="15"/>
        <v>2070</v>
      </c>
      <c r="H137" s="35"/>
      <c r="I137" s="36">
        <f t="shared" si="16"/>
        <v>0</v>
      </c>
      <c r="J137" s="38"/>
    </row>
    <row r="138" spans="2:10" s="25" customFormat="1" ht="18.95" customHeight="1" x14ac:dyDescent="0.2">
      <c r="B138" s="33" t="s">
        <v>227</v>
      </c>
      <c r="C138" s="32" t="s">
        <v>228</v>
      </c>
      <c r="D138" s="34">
        <v>20</v>
      </c>
      <c r="E138" s="35">
        <v>207</v>
      </c>
      <c r="F138" s="36"/>
      <c r="G138" s="37">
        <f t="shared" si="15"/>
        <v>4140</v>
      </c>
      <c r="H138" s="35"/>
      <c r="I138" s="36">
        <f t="shared" si="16"/>
        <v>0</v>
      </c>
      <c r="J138" s="38"/>
    </row>
    <row r="139" spans="2:10" s="25" customFormat="1" ht="18.95" customHeight="1" x14ac:dyDescent="0.2">
      <c r="B139" s="33" t="s">
        <v>229</v>
      </c>
      <c r="C139" s="32" t="s">
        <v>230</v>
      </c>
      <c r="D139" s="34">
        <v>5</v>
      </c>
      <c r="E139" s="35">
        <v>97</v>
      </c>
      <c r="F139" s="36"/>
      <c r="G139" s="37">
        <f t="shared" si="15"/>
        <v>485</v>
      </c>
      <c r="H139" s="35"/>
      <c r="I139" s="36">
        <f t="shared" si="16"/>
        <v>0</v>
      </c>
      <c r="J139" s="38"/>
    </row>
    <row r="140" spans="2:10" s="25" customFormat="1" ht="18.95" customHeight="1" x14ac:dyDescent="0.2">
      <c r="B140" s="33" t="s">
        <v>231</v>
      </c>
      <c r="C140" s="32" t="s">
        <v>188</v>
      </c>
      <c r="D140" s="34">
        <v>400</v>
      </c>
      <c r="E140" s="35">
        <v>42</v>
      </c>
      <c r="F140" s="36"/>
      <c r="G140" s="37">
        <f t="shared" si="15"/>
        <v>16800</v>
      </c>
      <c r="H140" s="35"/>
      <c r="I140" s="36">
        <f t="shared" si="16"/>
        <v>0</v>
      </c>
      <c r="J140" s="38"/>
    </row>
    <row r="141" spans="2:10" s="25" customFormat="1" ht="18.95" customHeight="1" x14ac:dyDescent="0.2">
      <c r="B141" s="63" t="s">
        <v>98</v>
      </c>
      <c r="C141" s="62" t="s">
        <v>232</v>
      </c>
      <c r="D141" s="64"/>
      <c r="E141" s="65"/>
      <c r="F141" s="65"/>
      <c r="G141" s="66"/>
      <c r="H141" s="65"/>
      <c r="I141" s="65"/>
      <c r="J141" s="66"/>
    </row>
    <row r="142" spans="2:10" s="25" customFormat="1" ht="18.95" customHeight="1" x14ac:dyDescent="0.2">
      <c r="B142" s="33" t="s">
        <v>233</v>
      </c>
      <c r="C142" s="32" t="s">
        <v>234</v>
      </c>
      <c r="D142" s="34">
        <v>10</v>
      </c>
      <c r="E142" s="35">
        <v>798</v>
      </c>
      <c r="F142" s="36"/>
      <c r="G142" s="37">
        <f t="shared" si="15"/>
        <v>7980</v>
      </c>
      <c r="H142" s="35"/>
      <c r="I142" s="36">
        <f t="shared" si="16"/>
        <v>0</v>
      </c>
      <c r="J142" s="38"/>
    </row>
    <row r="143" spans="2:10" s="25" customFormat="1" ht="18.95" customHeight="1" x14ac:dyDescent="0.2">
      <c r="B143" s="33" t="s">
        <v>235</v>
      </c>
      <c r="C143" s="32" t="s">
        <v>236</v>
      </c>
      <c r="D143" s="34">
        <v>5</v>
      </c>
      <c r="E143" s="35">
        <v>798</v>
      </c>
      <c r="F143" s="36"/>
      <c r="G143" s="37">
        <f t="shared" si="15"/>
        <v>3990</v>
      </c>
      <c r="H143" s="35"/>
      <c r="I143" s="36">
        <f t="shared" si="16"/>
        <v>0</v>
      </c>
      <c r="J143" s="38"/>
    </row>
    <row r="144" spans="2:10" s="25" customFormat="1" ht="18.95" customHeight="1" x14ac:dyDescent="0.2">
      <c r="B144" s="33" t="s">
        <v>237</v>
      </c>
      <c r="C144" s="32" t="s">
        <v>238</v>
      </c>
      <c r="D144" s="34">
        <v>4</v>
      </c>
      <c r="E144" s="35">
        <v>798</v>
      </c>
      <c r="F144" s="36"/>
      <c r="G144" s="37">
        <f t="shared" si="15"/>
        <v>3192</v>
      </c>
      <c r="H144" s="35"/>
      <c r="I144" s="36">
        <f t="shared" si="16"/>
        <v>0</v>
      </c>
      <c r="J144" s="38"/>
    </row>
    <row r="145" spans="1:10" s="25" customFormat="1" ht="18.95" customHeight="1" x14ac:dyDescent="0.2">
      <c r="B145" s="33" t="s">
        <v>239</v>
      </c>
      <c r="C145" s="32" t="s">
        <v>240</v>
      </c>
      <c r="D145" s="34">
        <v>2</v>
      </c>
      <c r="E145" s="35">
        <v>798</v>
      </c>
      <c r="F145" s="36"/>
      <c r="G145" s="37">
        <f t="shared" si="15"/>
        <v>1596</v>
      </c>
      <c r="H145" s="35"/>
      <c r="I145" s="36">
        <f t="shared" si="16"/>
        <v>0</v>
      </c>
      <c r="J145" s="38"/>
    </row>
    <row r="146" spans="1:10" s="25" customFormat="1" ht="18.95" customHeight="1" x14ac:dyDescent="0.2">
      <c r="B146" s="33" t="s">
        <v>241</v>
      </c>
      <c r="C146" s="32" t="s">
        <v>242</v>
      </c>
      <c r="D146" s="34">
        <v>140</v>
      </c>
      <c r="E146" s="35">
        <v>94</v>
      </c>
      <c r="F146" s="36"/>
      <c r="G146" s="37">
        <f t="shared" si="15"/>
        <v>13160</v>
      </c>
      <c r="H146" s="35"/>
      <c r="I146" s="36">
        <f t="shared" si="16"/>
        <v>0</v>
      </c>
      <c r="J146" s="38"/>
    </row>
    <row r="147" spans="1:10" s="25" customFormat="1" ht="18.95" customHeight="1" x14ac:dyDescent="0.2">
      <c r="B147" s="33" t="s">
        <v>243</v>
      </c>
      <c r="C147" s="32" t="s">
        <v>244</v>
      </c>
      <c r="D147" s="34">
        <v>25</v>
      </c>
      <c r="E147" s="35">
        <v>94</v>
      </c>
      <c r="F147" s="36"/>
      <c r="G147" s="37">
        <f t="shared" si="15"/>
        <v>2350</v>
      </c>
      <c r="H147" s="35"/>
      <c r="I147" s="36">
        <f t="shared" si="16"/>
        <v>0</v>
      </c>
      <c r="J147" s="38"/>
    </row>
    <row r="148" spans="1:10" s="25" customFormat="1" ht="18.95" customHeight="1" x14ac:dyDescent="0.2">
      <c r="B148" s="33" t="s">
        <v>245</v>
      </c>
      <c r="C148" s="32" t="s">
        <v>246</v>
      </c>
      <c r="D148" s="34">
        <v>10</v>
      </c>
      <c r="E148" s="35">
        <v>57</v>
      </c>
      <c r="F148" s="36"/>
      <c r="G148" s="37">
        <f t="shared" si="15"/>
        <v>570</v>
      </c>
      <c r="H148" s="35"/>
      <c r="I148" s="36">
        <f t="shared" si="16"/>
        <v>0</v>
      </c>
      <c r="J148" s="38"/>
    </row>
    <row r="149" spans="1:10" s="25" customFormat="1" ht="18.95" customHeight="1" thickBot="1" x14ac:dyDescent="0.25">
      <c r="B149" s="55" t="s">
        <v>247</v>
      </c>
      <c r="C149" s="56" t="s">
        <v>248</v>
      </c>
      <c r="D149" s="57">
        <v>10</v>
      </c>
      <c r="E149" s="58">
        <v>42</v>
      </c>
      <c r="F149" s="59"/>
      <c r="G149" s="60">
        <f t="shared" ref="G149" si="17">D149*E149</f>
        <v>420</v>
      </c>
      <c r="H149" s="58"/>
      <c r="I149" s="59">
        <f t="shared" ref="I149" si="18">D149*H149</f>
        <v>0</v>
      </c>
      <c r="J149" s="61"/>
    </row>
    <row r="150" spans="1:10" ht="36" customHeight="1" x14ac:dyDescent="0.2">
      <c r="B150" s="5"/>
      <c r="C150" s="16"/>
      <c r="D150" s="6"/>
      <c r="E150" s="17"/>
      <c r="F150" s="17"/>
      <c r="G150" s="17"/>
      <c r="H150" s="15"/>
      <c r="I150" s="15"/>
      <c r="J150" s="15"/>
    </row>
    <row r="151" spans="1:10" s="8" customFormat="1" ht="12" customHeight="1" thickBot="1" x14ac:dyDescent="0.3">
      <c r="E151" s="9"/>
      <c r="F151" s="9"/>
      <c r="G151" s="10"/>
      <c r="H151" s="9"/>
      <c r="I151" s="9"/>
      <c r="J151" s="9"/>
    </row>
    <row r="152" spans="1:10" ht="36.75" thickBot="1" x14ac:dyDescent="0.25">
      <c r="A152" s="1"/>
      <c r="B152" s="20" t="s">
        <v>9</v>
      </c>
      <c r="C152" s="21" t="s">
        <v>0</v>
      </c>
      <c r="D152" s="22" t="s">
        <v>13</v>
      </c>
      <c r="E152" s="67" t="s">
        <v>5</v>
      </c>
      <c r="F152" s="68"/>
      <c r="G152" s="24" t="s">
        <v>8</v>
      </c>
      <c r="H152" s="26" t="s">
        <v>7</v>
      </c>
      <c r="I152" s="23" t="s">
        <v>6</v>
      </c>
      <c r="J152" s="27" t="s">
        <v>1</v>
      </c>
    </row>
    <row r="153" spans="1:10" s="25" customFormat="1" ht="18.95" customHeight="1" x14ac:dyDescent="0.2">
      <c r="B153" s="63" t="s">
        <v>103</v>
      </c>
      <c r="C153" s="62" t="s">
        <v>249</v>
      </c>
      <c r="D153" s="64"/>
      <c r="E153" s="65"/>
      <c r="F153" s="65"/>
      <c r="G153" s="66"/>
      <c r="H153" s="65"/>
      <c r="I153" s="65"/>
      <c r="J153" s="66"/>
    </row>
    <row r="154" spans="1:10" s="25" customFormat="1" ht="18" customHeight="1" x14ac:dyDescent="0.2">
      <c r="B154" s="33" t="s">
        <v>250</v>
      </c>
      <c r="C154" s="32" t="s">
        <v>251</v>
      </c>
      <c r="D154" s="34">
        <v>2</v>
      </c>
      <c r="E154" s="35">
        <v>1925</v>
      </c>
      <c r="F154" s="36"/>
      <c r="G154" s="37">
        <f t="shared" ref="G154:G174" si="19">D154*E154</f>
        <v>3850</v>
      </c>
      <c r="H154" s="35"/>
      <c r="I154" s="36">
        <f t="shared" ref="I154:I174" si="20">D154*H154</f>
        <v>0</v>
      </c>
      <c r="J154" s="38"/>
    </row>
    <row r="155" spans="1:10" s="25" customFormat="1" ht="18" customHeight="1" x14ac:dyDescent="0.2">
      <c r="B155" s="33" t="s">
        <v>252</v>
      </c>
      <c r="C155" s="32" t="s">
        <v>253</v>
      </c>
      <c r="D155" s="34">
        <v>15</v>
      </c>
      <c r="E155" s="35">
        <v>165</v>
      </c>
      <c r="F155" s="36"/>
      <c r="G155" s="37">
        <f t="shared" si="19"/>
        <v>2475</v>
      </c>
      <c r="H155" s="35"/>
      <c r="I155" s="36">
        <f t="shared" si="20"/>
        <v>0</v>
      </c>
      <c r="J155" s="38"/>
    </row>
    <row r="156" spans="1:10" s="25" customFormat="1" ht="18" customHeight="1" x14ac:dyDescent="0.2">
      <c r="B156" s="33" t="s">
        <v>254</v>
      </c>
      <c r="C156" s="32" t="s">
        <v>255</v>
      </c>
      <c r="D156" s="34">
        <v>5</v>
      </c>
      <c r="E156" s="35">
        <v>165</v>
      </c>
      <c r="F156" s="36"/>
      <c r="G156" s="37">
        <f t="shared" si="19"/>
        <v>825</v>
      </c>
      <c r="H156" s="35"/>
      <c r="I156" s="36">
        <f t="shared" si="20"/>
        <v>0</v>
      </c>
      <c r="J156" s="38"/>
    </row>
    <row r="157" spans="1:10" s="25" customFormat="1" ht="18" customHeight="1" x14ac:dyDescent="0.2">
      <c r="B157" s="33" t="s">
        <v>256</v>
      </c>
      <c r="C157" s="32" t="s">
        <v>257</v>
      </c>
      <c r="D157" s="34">
        <v>10</v>
      </c>
      <c r="E157" s="35">
        <v>39</v>
      </c>
      <c r="F157" s="36"/>
      <c r="G157" s="37">
        <f t="shared" si="19"/>
        <v>390</v>
      </c>
      <c r="H157" s="35"/>
      <c r="I157" s="36">
        <f t="shared" si="20"/>
        <v>0</v>
      </c>
      <c r="J157" s="38"/>
    </row>
    <row r="158" spans="1:10" s="25" customFormat="1" ht="18.95" customHeight="1" x14ac:dyDescent="0.2">
      <c r="B158" s="63" t="s">
        <v>167</v>
      </c>
      <c r="C158" s="62" t="s">
        <v>258</v>
      </c>
      <c r="D158" s="64"/>
      <c r="E158" s="65"/>
      <c r="F158" s="65"/>
      <c r="G158" s="66"/>
      <c r="H158" s="65"/>
      <c r="I158" s="65"/>
      <c r="J158" s="66"/>
    </row>
    <row r="159" spans="1:10" s="25" customFormat="1" ht="18" customHeight="1" x14ac:dyDescent="0.2">
      <c r="B159" s="33" t="s">
        <v>259</v>
      </c>
      <c r="C159" s="32" t="s">
        <v>260</v>
      </c>
      <c r="D159" s="34">
        <v>5</v>
      </c>
      <c r="E159" s="35">
        <v>1485</v>
      </c>
      <c r="F159" s="36"/>
      <c r="G159" s="37">
        <f t="shared" si="19"/>
        <v>7425</v>
      </c>
      <c r="H159" s="35"/>
      <c r="I159" s="36">
        <f t="shared" si="20"/>
        <v>0</v>
      </c>
      <c r="J159" s="38"/>
    </row>
    <row r="160" spans="1:10" s="25" customFormat="1" ht="18" customHeight="1" x14ac:dyDescent="0.2">
      <c r="B160" s="33" t="s">
        <v>261</v>
      </c>
      <c r="C160" s="32" t="s">
        <v>80</v>
      </c>
      <c r="D160" s="34">
        <v>25</v>
      </c>
      <c r="E160" s="35">
        <v>81</v>
      </c>
      <c r="F160" s="36"/>
      <c r="G160" s="37">
        <f t="shared" si="19"/>
        <v>2025</v>
      </c>
      <c r="H160" s="35"/>
      <c r="I160" s="36">
        <f t="shared" si="20"/>
        <v>0</v>
      </c>
      <c r="J160" s="38"/>
    </row>
    <row r="161" spans="2:10" s="25" customFormat="1" ht="18" customHeight="1" x14ac:dyDescent="0.2">
      <c r="B161" s="33" t="s">
        <v>262</v>
      </c>
      <c r="C161" s="32" t="s">
        <v>81</v>
      </c>
      <c r="D161" s="34">
        <v>50</v>
      </c>
      <c r="E161" s="35">
        <v>83</v>
      </c>
      <c r="F161" s="36"/>
      <c r="G161" s="37">
        <f t="shared" si="19"/>
        <v>4150</v>
      </c>
      <c r="H161" s="35"/>
      <c r="I161" s="36">
        <f t="shared" si="20"/>
        <v>0</v>
      </c>
      <c r="J161" s="38"/>
    </row>
    <row r="162" spans="2:10" s="25" customFormat="1" ht="18" customHeight="1" x14ac:dyDescent="0.2">
      <c r="B162" s="33" t="s">
        <v>263</v>
      </c>
      <c r="C162" s="32" t="s">
        <v>82</v>
      </c>
      <c r="D162" s="34">
        <v>5</v>
      </c>
      <c r="E162" s="35">
        <v>81</v>
      </c>
      <c r="F162" s="36"/>
      <c r="G162" s="37">
        <f t="shared" si="19"/>
        <v>405</v>
      </c>
      <c r="H162" s="35"/>
      <c r="I162" s="36">
        <f t="shared" si="20"/>
        <v>0</v>
      </c>
      <c r="J162" s="38"/>
    </row>
    <row r="163" spans="2:10" s="25" customFormat="1" ht="18" customHeight="1" x14ac:dyDescent="0.2">
      <c r="B163" s="33" t="s">
        <v>264</v>
      </c>
      <c r="C163" s="32" t="s">
        <v>257</v>
      </c>
      <c r="D163" s="34">
        <v>10</v>
      </c>
      <c r="E163" s="35">
        <v>39</v>
      </c>
      <c r="F163" s="36"/>
      <c r="G163" s="37">
        <f t="shared" si="19"/>
        <v>390</v>
      </c>
      <c r="H163" s="35"/>
      <c r="I163" s="36">
        <f t="shared" si="20"/>
        <v>0</v>
      </c>
      <c r="J163" s="38"/>
    </row>
    <row r="164" spans="2:10" s="25" customFormat="1" ht="18.95" customHeight="1" x14ac:dyDescent="0.2">
      <c r="B164" s="63" t="s">
        <v>265</v>
      </c>
      <c r="C164" s="62" t="s">
        <v>266</v>
      </c>
      <c r="D164" s="64"/>
      <c r="E164" s="65"/>
      <c r="F164" s="65"/>
      <c r="G164" s="66"/>
      <c r="H164" s="65"/>
      <c r="I164" s="65"/>
      <c r="J164" s="66"/>
    </row>
    <row r="165" spans="2:10" s="25" customFormat="1" ht="18" customHeight="1" x14ac:dyDescent="0.2">
      <c r="B165" s="33" t="s">
        <v>267</v>
      </c>
      <c r="C165" s="32" t="s">
        <v>268</v>
      </c>
      <c r="D165" s="34">
        <v>200</v>
      </c>
      <c r="E165" s="35">
        <v>464.2</v>
      </c>
      <c r="F165" s="36"/>
      <c r="G165" s="37">
        <f t="shared" si="19"/>
        <v>92840</v>
      </c>
      <c r="H165" s="35"/>
      <c r="I165" s="36">
        <f t="shared" si="20"/>
        <v>0</v>
      </c>
      <c r="J165" s="38"/>
    </row>
    <row r="166" spans="2:10" s="25" customFormat="1" ht="18" customHeight="1" x14ac:dyDescent="0.2">
      <c r="B166" s="33" t="s">
        <v>269</v>
      </c>
      <c r="C166" s="32" t="s">
        <v>270</v>
      </c>
      <c r="D166" s="34">
        <v>50</v>
      </c>
      <c r="E166" s="35">
        <v>236</v>
      </c>
      <c r="F166" s="36"/>
      <c r="G166" s="37">
        <f t="shared" si="19"/>
        <v>11800</v>
      </c>
      <c r="H166" s="35"/>
      <c r="I166" s="36">
        <f t="shared" si="20"/>
        <v>0</v>
      </c>
      <c r="J166" s="38"/>
    </row>
    <row r="167" spans="2:10" s="25" customFormat="1" ht="18" customHeight="1" x14ac:dyDescent="0.2">
      <c r="B167" s="33" t="s">
        <v>271</v>
      </c>
      <c r="C167" s="32" t="s">
        <v>257</v>
      </c>
      <c r="D167" s="34">
        <v>250</v>
      </c>
      <c r="E167" s="35">
        <v>39</v>
      </c>
      <c r="F167" s="36"/>
      <c r="G167" s="37">
        <f t="shared" si="19"/>
        <v>9750</v>
      </c>
      <c r="H167" s="35"/>
      <c r="I167" s="36">
        <f t="shared" si="20"/>
        <v>0</v>
      </c>
      <c r="J167" s="38"/>
    </row>
    <row r="168" spans="2:10" s="50" customFormat="1" ht="18" customHeight="1" x14ac:dyDescent="0.2">
      <c r="B168" s="44">
        <v>7</v>
      </c>
      <c r="C168" s="45" t="s">
        <v>272</v>
      </c>
      <c r="D168" s="46"/>
      <c r="E168" s="47"/>
      <c r="F168" s="41"/>
      <c r="G168" s="53">
        <f>SUM(G169:G182)</f>
        <v>137650</v>
      </c>
      <c r="H168" s="48"/>
      <c r="I168" s="54">
        <f>SUM(I169:I182)</f>
        <v>0</v>
      </c>
      <c r="J168" s="49"/>
    </row>
    <row r="169" spans="2:10" s="25" customFormat="1" ht="18" customHeight="1" x14ac:dyDescent="0.2">
      <c r="B169" s="33" t="s">
        <v>273</v>
      </c>
      <c r="C169" s="32" t="s">
        <v>274</v>
      </c>
      <c r="D169" s="34">
        <v>25</v>
      </c>
      <c r="E169" s="35">
        <v>1000</v>
      </c>
      <c r="F169" s="36"/>
      <c r="G169" s="37">
        <f t="shared" si="19"/>
        <v>25000</v>
      </c>
      <c r="H169" s="35"/>
      <c r="I169" s="36">
        <f t="shared" si="20"/>
        <v>0</v>
      </c>
      <c r="J169" s="38"/>
    </row>
    <row r="170" spans="2:10" s="25" customFormat="1" ht="18" customHeight="1" x14ac:dyDescent="0.2">
      <c r="B170" s="33" t="s">
        <v>275</v>
      </c>
      <c r="C170" s="32" t="s">
        <v>276</v>
      </c>
      <c r="D170" s="34">
        <v>25</v>
      </c>
      <c r="E170" s="35">
        <v>860</v>
      </c>
      <c r="F170" s="36"/>
      <c r="G170" s="37">
        <f t="shared" si="19"/>
        <v>21500</v>
      </c>
      <c r="H170" s="35"/>
      <c r="I170" s="36">
        <f t="shared" si="20"/>
        <v>0</v>
      </c>
      <c r="J170" s="38"/>
    </row>
    <row r="171" spans="2:10" s="25" customFormat="1" ht="18" customHeight="1" x14ac:dyDescent="0.2">
      <c r="B171" s="33" t="s">
        <v>277</v>
      </c>
      <c r="C171" s="32" t="s">
        <v>278</v>
      </c>
      <c r="D171" s="34">
        <v>2</v>
      </c>
      <c r="E171" s="35">
        <v>600</v>
      </c>
      <c r="F171" s="36"/>
      <c r="G171" s="37">
        <f t="shared" si="19"/>
        <v>1200</v>
      </c>
      <c r="H171" s="35"/>
      <c r="I171" s="36">
        <f t="shared" si="20"/>
        <v>0</v>
      </c>
      <c r="J171" s="38"/>
    </row>
    <row r="172" spans="2:10" s="25" customFormat="1" ht="18" customHeight="1" x14ac:dyDescent="0.2">
      <c r="B172" s="33" t="s">
        <v>279</v>
      </c>
      <c r="C172" s="32" t="s">
        <v>280</v>
      </c>
      <c r="D172" s="34">
        <v>2</v>
      </c>
      <c r="E172" s="35">
        <v>550</v>
      </c>
      <c r="F172" s="36"/>
      <c r="G172" s="37">
        <f t="shared" si="19"/>
        <v>1100</v>
      </c>
      <c r="H172" s="35"/>
      <c r="I172" s="36">
        <f t="shared" si="20"/>
        <v>0</v>
      </c>
      <c r="J172" s="38"/>
    </row>
    <row r="173" spans="2:10" s="25" customFormat="1" ht="18" customHeight="1" x14ac:dyDescent="0.2">
      <c r="B173" s="33" t="s">
        <v>281</v>
      </c>
      <c r="C173" s="32" t="s">
        <v>282</v>
      </c>
      <c r="D173" s="34">
        <v>4</v>
      </c>
      <c r="E173" s="35">
        <v>1100</v>
      </c>
      <c r="F173" s="36"/>
      <c r="G173" s="37">
        <f t="shared" si="19"/>
        <v>4400</v>
      </c>
      <c r="H173" s="35"/>
      <c r="I173" s="36">
        <f t="shared" si="20"/>
        <v>0</v>
      </c>
      <c r="J173" s="38"/>
    </row>
    <row r="174" spans="2:10" s="25" customFormat="1" ht="18" customHeight="1" thickBot="1" x14ac:dyDescent="0.25">
      <c r="B174" s="55" t="s">
        <v>283</v>
      </c>
      <c r="C174" s="56" t="s">
        <v>284</v>
      </c>
      <c r="D174" s="57">
        <v>4</v>
      </c>
      <c r="E174" s="58">
        <v>1000</v>
      </c>
      <c r="F174" s="59"/>
      <c r="G174" s="60">
        <f t="shared" si="19"/>
        <v>4000</v>
      </c>
      <c r="H174" s="58"/>
      <c r="I174" s="59">
        <f t="shared" si="20"/>
        <v>0</v>
      </c>
      <c r="J174" s="61"/>
    </row>
    <row r="175" spans="2:10" ht="35.25" customHeight="1" x14ac:dyDescent="0.2">
      <c r="B175" s="5"/>
      <c r="C175" s="16"/>
      <c r="D175" s="6"/>
      <c r="E175" s="17"/>
      <c r="F175" s="17"/>
      <c r="G175" s="17"/>
      <c r="H175" s="15"/>
      <c r="I175" s="15"/>
      <c r="J175" s="15"/>
    </row>
    <row r="176" spans="2:10" s="8" customFormat="1" ht="12" customHeight="1" thickBot="1" x14ac:dyDescent="0.3">
      <c r="E176" s="9"/>
      <c r="F176" s="9"/>
      <c r="G176" s="10"/>
      <c r="H176" s="9"/>
      <c r="I176" s="9"/>
      <c r="J176" s="9"/>
    </row>
    <row r="177" spans="1:10" ht="36.75" thickBot="1" x14ac:dyDescent="0.25">
      <c r="A177" s="1"/>
      <c r="B177" s="20" t="s">
        <v>9</v>
      </c>
      <c r="C177" s="21" t="s">
        <v>0</v>
      </c>
      <c r="D177" s="22" t="s">
        <v>13</v>
      </c>
      <c r="E177" s="67" t="s">
        <v>5</v>
      </c>
      <c r="F177" s="68"/>
      <c r="G177" s="24" t="s">
        <v>8</v>
      </c>
      <c r="H177" s="26" t="s">
        <v>7</v>
      </c>
      <c r="I177" s="23" t="s">
        <v>6</v>
      </c>
      <c r="J177" s="27" t="s">
        <v>1</v>
      </c>
    </row>
    <row r="178" spans="1:10" s="25" customFormat="1" ht="18.95" customHeight="1" x14ac:dyDescent="0.2">
      <c r="B178" s="33" t="s">
        <v>285</v>
      </c>
      <c r="C178" s="32" t="s">
        <v>286</v>
      </c>
      <c r="D178" s="34">
        <v>300</v>
      </c>
      <c r="E178" s="35">
        <v>155</v>
      </c>
      <c r="F178" s="36"/>
      <c r="G178" s="37">
        <f>D178*E178</f>
        <v>46500</v>
      </c>
      <c r="H178" s="35"/>
      <c r="I178" s="36">
        <f>D178*H178</f>
        <v>0</v>
      </c>
      <c r="J178" s="38"/>
    </row>
    <row r="179" spans="1:10" s="25" customFormat="1" ht="18.95" customHeight="1" x14ac:dyDescent="0.2">
      <c r="B179" s="33" t="s">
        <v>287</v>
      </c>
      <c r="C179" s="32" t="s">
        <v>288</v>
      </c>
      <c r="D179" s="34">
        <v>300</v>
      </c>
      <c r="E179" s="35">
        <v>70</v>
      </c>
      <c r="F179" s="36"/>
      <c r="G179" s="37">
        <f t="shared" ref="G179:G182" si="21">D179*E179</f>
        <v>21000</v>
      </c>
      <c r="H179" s="35"/>
      <c r="I179" s="36">
        <f t="shared" ref="I179:I182" si="22">D179*H179</f>
        <v>0</v>
      </c>
      <c r="J179" s="38"/>
    </row>
    <row r="180" spans="1:10" s="25" customFormat="1" ht="18.95" customHeight="1" x14ac:dyDescent="0.2">
      <c r="B180" s="33" t="s">
        <v>289</v>
      </c>
      <c r="C180" s="32" t="s">
        <v>290</v>
      </c>
      <c r="D180" s="34">
        <v>50</v>
      </c>
      <c r="E180" s="35">
        <v>135</v>
      </c>
      <c r="F180" s="36"/>
      <c r="G180" s="37">
        <f t="shared" si="21"/>
        <v>6750</v>
      </c>
      <c r="H180" s="35"/>
      <c r="I180" s="36">
        <f t="shared" si="22"/>
        <v>0</v>
      </c>
      <c r="J180" s="38"/>
    </row>
    <row r="181" spans="1:10" s="25" customFormat="1" ht="18.95" customHeight="1" x14ac:dyDescent="0.2">
      <c r="B181" s="33" t="s">
        <v>291</v>
      </c>
      <c r="C181" s="32" t="s">
        <v>257</v>
      </c>
      <c r="D181" s="34">
        <v>100</v>
      </c>
      <c r="E181" s="35">
        <v>25</v>
      </c>
      <c r="F181" s="36"/>
      <c r="G181" s="37">
        <f t="shared" si="21"/>
        <v>2500</v>
      </c>
      <c r="H181" s="35"/>
      <c r="I181" s="36">
        <f t="shared" si="22"/>
        <v>0</v>
      </c>
      <c r="J181" s="38"/>
    </row>
    <row r="182" spans="1:10" s="25" customFormat="1" ht="18.95" customHeight="1" x14ac:dyDescent="0.2">
      <c r="B182" s="33" t="s">
        <v>292</v>
      </c>
      <c r="C182" s="32" t="s">
        <v>293</v>
      </c>
      <c r="D182" s="34">
        <v>10</v>
      </c>
      <c r="E182" s="35">
        <v>370</v>
      </c>
      <c r="F182" s="36"/>
      <c r="G182" s="37">
        <f t="shared" si="21"/>
        <v>3700</v>
      </c>
      <c r="H182" s="35"/>
      <c r="I182" s="36">
        <f t="shared" si="22"/>
        <v>0</v>
      </c>
      <c r="J182" s="38"/>
    </row>
    <row r="183" spans="1:10" s="25" customFormat="1" ht="18.95" customHeight="1" x14ac:dyDescent="0.2">
      <c r="B183" s="33"/>
      <c r="C183" s="32"/>
      <c r="D183" s="34"/>
      <c r="E183" s="35"/>
      <c r="F183" s="36"/>
      <c r="G183" s="37"/>
      <c r="H183" s="35"/>
      <c r="I183" s="36"/>
      <c r="J183" s="38"/>
    </row>
    <row r="184" spans="1:10" s="50" customFormat="1" ht="18" customHeight="1" x14ac:dyDescent="0.2">
      <c r="B184" s="44">
        <v>8</v>
      </c>
      <c r="C184" s="45" t="s">
        <v>294</v>
      </c>
      <c r="D184" s="46"/>
      <c r="E184" s="47"/>
      <c r="F184" s="41"/>
      <c r="G184" s="53">
        <f>SUM(G186:G207)</f>
        <v>55395</v>
      </c>
      <c r="H184" s="48"/>
      <c r="I184" s="54">
        <f>SUM(I186:I207)</f>
        <v>0</v>
      </c>
      <c r="J184" s="49"/>
    </row>
    <row r="185" spans="1:10" s="25" customFormat="1" ht="18.95" customHeight="1" x14ac:dyDescent="0.2">
      <c r="B185" s="63" t="s">
        <v>88</v>
      </c>
      <c r="C185" s="62" t="s">
        <v>295</v>
      </c>
      <c r="D185" s="64"/>
      <c r="E185" s="65"/>
      <c r="F185" s="65"/>
      <c r="G185" s="66"/>
      <c r="H185" s="65"/>
      <c r="I185" s="65"/>
      <c r="J185" s="66"/>
    </row>
    <row r="186" spans="1:10" s="25" customFormat="1" ht="18.95" customHeight="1" x14ac:dyDescent="0.2">
      <c r="B186" s="33" t="s">
        <v>296</v>
      </c>
      <c r="C186" s="32" t="s">
        <v>297</v>
      </c>
      <c r="D186" s="34">
        <v>10</v>
      </c>
      <c r="E186" s="35">
        <v>1690</v>
      </c>
      <c r="F186" s="36"/>
      <c r="G186" s="37">
        <f t="shared" ref="G186:G197" si="23">D186*E186</f>
        <v>16900</v>
      </c>
      <c r="H186" s="35"/>
      <c r="I186" s="36">
        <f t="shared" ref="I186:I197" si="24">D186*H186</f>
        <v>0</v>
      </c>
      <c r="J186" s="38"/>
    </row>
    <row r="187" spans="1:10" s="25" customFormat="1" ht="18.95" customHeight="1" x14ac:dyDescent="0.2">
      <c r="B187" s="33" t="s">
        <v>298</v>
      </c>
      <c r="C187" s="32" t="s">
        <v>299</v>
      </c>
      <c r="D187" s="34">
        <v>50</v>
      </c>
      <c r="E187" s="35">
        <v>85</v>
      </c>
      <c r="F187" s="36"/>
      <c r="G187" s="37">
        <f t="shared" si="23"/>
        <v>4250</v>
      </c>
      <c r="H187" s="35"/>
      <c r="I187" s="36">
        <f t="shared" si="24"/>
        <v>0</v>
      </c>
      <c r="J187" s="38"/>
    </row>
    <row r="188" spans="1:10" s="25" customFormat="1" ht="18.95" customHeight="1" x14ac:dyDescent="0.2">
      <c r="B188" s="33" t="s">
        <v>300</v>
      </c>
      <c r="C188" s="32" t="s">
        <v>301</v>
      </c>
      <c r="D188" s="34">
        <v>40</v>
      </c>
      <c r="E188" s="35">
        <v>150</v>
      </c>
      <c r="F188" s="36"/>
      <c r="G188" s="37">
        <f t="shared" si="23"/>
        <v>6000</v>
      </c>
      <c r="H188" s="35"/>
      <c r="I188" s="36">
        <f t="shared" si="24"/>
        <v>0</v>
      </c>
      <c r="J188" s="38"/>
    </row>
    <row r="189" spans="1:10" s="25" customFormat="1" ht="18.95" customHeight="1" x14ac:dyDescent="0.2">
      <c r="B189" s="33" t="s">
        <v>302</v>
      </c>
      <c r="C189" s="32" t="s">
        <v>303</v>
      </c>
      <c r="D189" s="34">
        <v>20</v>
      </c>
      <c r="E189" s="35">
        <v>150</v>
      </c>
      <c r="F189" s="36"/>
      <c r="G189" s="37">
        <f t="shared" si="23"/>
        <v>3000</v>
      </c>
      <c r="H189" s="35"/>
      <c r="I189" s="36">
        <f t="shared" si="24"/>
        <v>0</v>
      </c>
      <c r="J189" s="38"/>
    </row>
    <row r="190" spans="1:10" s="25" customFormat="1" ht="18.95" customHeight="1" x14ac:dyDescent="0.2">
      <c r="B190" s="33" t="s">
        <v>304</v>
      </c>
      <c r="C190" s="32" t="s">
        <v>257</v>
      </c>
      <c r="D190" s="34">
        <v>20</v>
      </c>
      <c r="E190" s="35">
        <v>39</v>
      </c>
      <c r="F190" s="36"/>
      <c r="G190" s="37">
        <f t="shared" si="23"/>
        <v>780</v>
      </c>
      <c r="H190" s="35"/>
      <c r="I190" s="36">
        <f t="shared" si="24"/>
        <v>0</v>
      </c>
      <c r="J190" s="38"/>
    </row>
    <row r="191" spans="1:10" s="25" customFormat="1" ht="18.95" customHeight="1" x14ac:dyDescent="0.2">
      <c r="B191" s="63" t="s">
        <v>94</v>
      </c>
      <c r="C191" s="62" t="s">
        <v>305</v>
      </c>
      <c r="D191" s="64"/>
      <c r="E191" s="65"/>
      <c r="F191" s="65"/>
      <c r="G191" s="66"/>
      <c r="H191" s="65"/>
      <c r="I191" s="65"/>
      <c r="J191" s="66"/>
    </row>
    <row r="192" spans="1:10" s="25" customFormat="1" ht="18.95" customHeight="1" x14ac:dyDescent="0.2">
      <c r="B192" s="33" t="s">
        <v>306</v>
      </c>
      <c r="C192" s="32" t="s">
        <v>307</v>
      </c>
      <c r="D192" s="34">
        <v>2</v>
      </c>
      <c r="E192" s="35">
        <v>1020</v>
      </c>
      <c r="F192" s="36"/>
      <c r="G192" s="37">
        <f t="shared" si="23"/>
        <v>2040</v>
      </c>
      <c r="H192" s="35"/>
      <c r="I192" s="36">
        <f t="shared" si="24"/>
        <v>0</v>
      </c>
      <c r="J192" s="38"/>
    </row>
    <row r="193" spans="1:10" s="25" customFormat="1" ht="18.95" customHeight="1" x14ac:dyDescent="0.2">
      <c r="B193" s="33" t="s">
        <v>308</v>
      </c>
      <c r="C193" s="32" t="s">
        <v>309</v>
      </c>
      <c r="D193" s="34">
        <v>2</v>
      </c>
      <c r="E193" s="35">
        <v>1095</v>
      </c>
      <c r="F193" s="36"/>
      <c r="G193" s="37">
        <f t="shared" si="23"/>
        <v>2190</v>
      </c>
      <c r="H193" s="35"/>
      <c r="I193" s="36">
        <f t="shared" si="24"/>
        <v>0</v>
      </c>
      <c r="J193" s="38"/>
    </row>
    <row r="194" spans="1:10" s="25" customFormat="1" ht="18.95" customHeight="1" x14ac:dyDescent="0.2">
      <c r="B194" s="33" t="s">
        <v>310</v>
      </c>
      <c r="C194" s="32" t="s">
        <v>311</v>
      </c>
      <c r="D194" s="34">
        <v>4</v>
      </c>
      <c r="E194" s="35">
        <v>866</v>
      </c>
      <c r="F194" s="36"/>
      <c r="G194" s="37">
        <f t="shared" si="23"/>
        <v>3464</v>
      </c>
      <c r="H194" s="35"/>
      <c r="I194" s="36">
        <f t="shared" si="24"/>
        <v>0</v>
      </c>
      <c r="J194" s="38"/>
    </row>
    <row r="195" spans="1:10" s="25" customFormat="1" ht="18.95" customHeight="1" x14ac:dyDescent="0.2">
      <c r="B195" s="33" t="s">
        <v>312</v>
      </c>
      <c r="C195" s="32" t="s">
        <v>313</v>
      </c>
      <c r="D195" s="34">
        <v>8</v>
      </c>
      <c r="E195" s="35">
        <v>125</v>
      </c>
      <c r="F195" s="36"/>
      <c r="G195" s="37">
        <f t="shared" si="23"/>
        <v>1000</v>
      </c>
      <c r="H195" s="35"/>
      <c r="I195" s="36">
        <f t="shared" si="24"/>
        <v>0</v>
      </c>
      <c r="J195" s="38"/>
    </row>
    <row r="196" spans="1:10" s="25" customFormat="1" ht="18.95" customHeight="1" x14ac:dyDescent="0.2">
      <c r="B196" s="33" t="s">
        <v>314</v>
      </c>
      <c r="C196" s="32" t="s">
        <v>315</v>
      </c>
      <c r="D196" s="34">
        <v>16</v>
      </c>
      <c r="E196" s="35">
        <v>95</v>
      </c>
      <c r="F196" s="36"/>
      <c r="G196" s="37">
        <f t="shared" si="23"/>
        <v>1520</v>
      </c>
      <c r="H196" s="35"/>
      <c r="I196" s="36">
        <f t="shared" si="24"/>
        <v>0</v>
      </c>
      <c r="J196" s="38"/>
    </row>
    <row r="197" spans="1:10" s="25" customFormat="1" ht="18.95" customHeight="1" thickBot="1" x14ac:dyDescent="0.25">
      <c r="B197" s="55" t="s">
        <v>316</v>
      </c>
      <c r="C197" s="56" t="s">
        <v>257</v>
      </c>
      <c r="D197" s="57">
        <v>4</v>
      </c>
      <c r="E197" s="58">
        <v>39</v>
      </c>
      <c r="F197" s="59"/>
      <c r="G197" s="60">
        <f t="shared" si="23"/>
        <v>156</v>
      </c>
      <c r="H197" s="58"/>
      <c r="I197" s="59">
        <f t="shared" si="24"/>
        <v>0</v>
      </c>
      <c r="J197" s="61"/>
    </row>
    <row r="198" spans="1:10" ht="54.75" customHeight="1" x14ac:dyDescent="0.2">
      <c r="B198" s="5"/>
      <c r="C198" s="16"/>
      <c r="D198" s="6"/>
      <c r="E198" s="17"/>
      <c r="F198" s="17"/>
      <c r="G198" s="17"/>
      <c r="H198" s="15"/>
      <c r="I198" s="15"/>
      <c r="J198" s="15"/>
    </row>
    <row r="199" spans="1:10" s="8" customFormat="1" ht="12" customHeight="1" thickBot="1" x14ac:dyDescent="0.3">
      <c r="E199" s="9"/>
      <c r="F199" s="9"/>
      <c r="G199" s="10"/>
      <c r="H199" s="9"/>
      <c r="I199" s="9"/>
      <c r="J199" s="9"/>
    </row>
    <row r="200" spans="1:10" ht="36.75" thickBot="1" x14ac:dyDescent="0.25">
      <c r="A200" s="1"/>
      <c r="B200" s="20" t="s">
        <v>9</v>
      </c>
      <c r="C200" s="21" t="s">
        <v>0</v>
      </c>
      <c r="D200" s="22" t="s">
        <v>13</v>
      </c>
      <c r="E200" s="67" t="s">
        <v>5</v>
      </c>
      <c r="F200" s="68"/>
      <c r="G200" s="24" t="s">
        <v>8</v>
      </c>
      <c r="H200" s="26" t="s">
        <v>7</v>
      </c>
      <c r="I200" s="23" t="s">
        <v>6</v>
      </c>
      <c r="J200" s="27" t="s">
        <v>1</v>
      </c>
    </row>
    <row r="201" spans="1:10" s="25" customFormat="1" ht="18.95" customHeight="1" x14ac:dyDescent="0.2">
      <c r="B201" s="63" t="s">
        <v>98</v>
      </c>
      <c r="C201" s="62" t="s">
        <v>317</v>
      </c>
      <c r="D201" s="64"/>
      <c r="E201" s="65"/>
      <c r="F201" s="65"/>
      <c r="G201" s="66"/>
      <c r="H201" s="65"/>
      <c r="I201" s="65"/>
      <c r="J201" s="66"/>
    </row>
    <row r="202" spans="1:10" s="25" customFormat="1" ht="18.95" customHeight="1" x14ac:dyDescent="0.2">
      <c r="B202" s="33" t="s">
        <v>318</v>
      </c>
      <c r="C202" s="32" t="s">
        <v>319</v>
      </c>
      <c r="D202" s="34">
        <v>5</v>
      </c>
      <c r="E202" s="35">
        <v>900</v>
      </c>
      <c r="F202" s="36"/>
      <c r="G202" s="37">
        <f t="shared" ref="G202:G211" si="25">D202*E202</f>
        <v>4500</v>
      </c>
      <c r="H202" s="35"/>
      <c r="I202" s="36">
        <f t="shared" ref="I202:I211" si="26">D202*H202</f>
        <v>0</v>
      </c>
      <c r="J202" s="38"/>
    </row>
    <row r="203" spans="1:10" s="25" customFormat="1" ht="18.95" customHeight="1" x14ac:dyDescent="0.2">
      <c r="B203" s="33" t="s">
        <v>320</v>
      </c>
      <c r="C203" s="32" t="s">
        <v>321</v>
      </c>
      <c r="D203" s="34">
        <v>5</v>
      </c>
      <c r="E203" s="35">
        <v>900</v>
      </c>
      <c r="F203" s="36"/>
      <c r="G203" s="37">
        <f t="shared" si="25"/>
        <v>4500</v>
      </c>
      <c r="H203" s="35"/>
      <c r="I203" s="36">
        <f t="shared" si="26"/>
        <v>0</v>
      </c>
      <c r="J203" s="38"/>
    </row>
    <row r="204" spans="1:10" s="25" customFormat="1" ht="18.95" customHeight="1" x14ac:dyDescent="0.2">
      <c r="B204" s="33" t="s">
        <v>322</v>
      </c>
      <c r="C204" s="32" t="s">
        <v>323</v>
      </c>
      <c r="D204" s="34">
        <v>50</v>
      </c>
      <c r="E204" s="35">
        <v>72</v>
      </c>
      <c r="F204" s="36"/>
      <c r="G204" s="37">
        <f t="shared" si="25"/>
        <v>3600</v>
      </c>
      <c r="H204" s="35"/>
      <c r="I204" s="36">
        <f t="shared" si="26"/>
        <v>0</v>
      </c>
      <c r="J204" s="38"/>
    </row>
    <row r="205" spans="1:10" s="25" customFormat="1" ht="18.95" customHeight="1" x14ac:dyDescent="0.2">
      <c r="B205" s="33" t="s">
        <v>324</v>
      </c>
      <c r="C205" s="32" t="s">
        <v>325</v>
      </c>
      <c r="D205" s="34">
        <v>5</v>
      </c>
      <c r="E205" s="35">
        <v>111</v>
      </c>
      <c r="F205" s="36"/>
      <c r="G205" s="37">
        <f t="shared" si="25"/>
        <v>555</v>
      </c>
      <c r="H205" s="35"/>
      <c r="I205" s="36">
        <f t="shared" si="26"/>
        <v>0</v>
      </c>
      <c r="J205" s="38"/>
    </row>
    <row r="206" spans="1:10" s="25" customFormat="1" ht="18.95" customHeight="1" x14ac:dyDescent="0.2">
      <c r="B206" s="33" t="s">
        <v>326</v>
      </c>
      <c r="C206" s="32" t="s">
        <v>327</v>
      </c>
      <c r="D206" s="34">
        <v>5</v>
      </c>
      <c r="E206" s="35">
        <v>110</v>
      </c>
      <c r="F206" s="36"/>
      <c r="G206" s="37">
        <f t="shared" si="25"/>
        <v>550</v>
      </c>
      <c r="H206" s="35"/>
      <c r="I206" s="36">
        <f t="shared" si="26"/>
        <v>0</v>
      </c>
      <c r="J206" s="38"/>
    </row>
    <row r="207" spans="1:10" s="25" customFormat="1" ht="18.95" customHeight="1" x14ac:dyDescent="0.2">
      <c r="B207" s="33" t="s">
        <v>328</v>
      </c>
      <c r="C207" s="32" t="s">
        <v>329</v>
      </c>
      <c r="D207" s="34">
        <v>10</v>
      </c>
      <c r="E207" s="35">
        <v>39</v>
      </c>
      <c r="F207" s="36"/>
      <c r="G207" s="37">
        <f t="shared" si="25"/>
        <v>390</v>
      </c>
      <c r="H207" s="35"/>
      <c r="I207" s="36">
        <f t="shared" si="26"/>
        <v>0</v>
      </c>
      <c r="J207" s="38"/>
    </row>
    <row r="208" spans="1:10" s="25" customFormat="1" ht="18.95" customHeight="1" x14ac:dyDescent="0.2">
      <c r="B208" s="33"/>
      <c r="C208" s="32"/>
      <c r="D208" s="34"/>
      <c r="E208" s="35"/>
      <c r="F208" s="36"/>
      <c r="G208" s="37"/>
      <c r="H208" s="35"/>
      <c r="I208" s="36"/>
      <c r="J208" s="38"/>
    </row>
    <row r="209" spans="2:10" s="50" customFormat="1" ht="18" customHeight="1" x14ac:dyDescent="0.2">
      <c r="B209" s="44">
        <v>9</v>
      </c>
      <c r="C209" s="45" t="s">
        <v>330</v>
      </c>
      <c r="D209" s="46"/>
      <c r="E209" s="47"/>
      <c r="F209" s="41"/>
      <c r="G209" s="53">
        <f>SUM(G210:G211)</f>
        <v>35150</v>
      </c>
      <c r="H209" s="48"/>
      <c r="I209" s="54">
        <f>SUM(I210:I211)</f>
        <v>0</v>
      </c>
      <c r="J209" s="49"/>
    </row>
    <row r="210" spans="2:10" s="25" customFormat="1" ht="18.95" customHeight="1" x14ac:dyDescent="0.2">
      <c r="B210" s="33" t="s">
        <v>331</v>
      </c>
      <c r="C210" s="32" t="s">
        <v>332</v>
      </c>
      <c r="D210" s="34">
        <v>10</v>
      </c>
      <c r="E210" s="35">
        <v>395</v>
      </c>
      <c r="F210" s="36"/>
      <c r="G210" s="37">
        <f t="shared" si="25"/>
        <v>3950</v>
      </c>
      <c r="H210" s="35"/>
      <c r="I210" s="36">
        <f t="shared" si="26"/>
        <v>0</v>
      </c>
      <c r="J210" s="38"/>
    </row>
    <row r="211" spans="2:10" s="25" customFormat="1" ht="18.95" customHeight="1" thickBot="1" x14ac:dyDescent="0.25">
      <c r="B211" s="55" t="s">
        <v>333</v>
      </c>
      <c r="C211" s="56" t="s">
        <v>334</v>
      </c>
      <c r="D211" s="57">
        <v>20</v>
      </c>
      <c r="E211" s="58">
        <v>1560</v>
      </c>
      <c r="F211" s="59"/>
      <c r="G211" s="60">
        <f t="shared" si="25"/>
        <v>31200</v>
      </c>
      <c r="H211" s="58"/>
      <c r="I211" s="59">
        <f t="shared" si="26"/>
        <v>0</v>
      </c>
      <c r="J211" s="61"/>
    </row>
    <row r="212" spans="2:10" ht="45" customHeight="1" x14ac:dyDescent="0.2">
      <c r="B212" s="5"/>
      <c r="C212" s="16" t="s">
        <v>53</v>
      </c>
      <c r="D212" s="6"/>
      <c r="E212" s="17"/>
      <c r="F212" s="17"/>
      <c r="G212" s="17"/>
      <c r="H212" s="15"/>
      <c r="I212" s="15"/>
      <c r="J212" s="15"/>
    </row>
  </sheetData>
  <mergeCells count="13">
    <mergeCell ref="E32:F32"/>
    <mergeCell ref="B1:J1"/>
    <mergeCell ref="F3:I3"/>
    <mergeCell ref="F4:I4"/>
    <mergeCell ref="E7:F7"/>
    <mergeCell ref="B4:B5"/>
    <mergeCell ref="E128:F128"/>
    <mergeCell ref="E152:F152"/>
    <mergeCell ref="E177:F177"/>
    <mergeCell ref="E200:F200"/>
    <mergeCell ref="E57:F57"/>
    <mergeCell ref="E80:F80"/>
    <mergeCell ref="E105:F105"/>
  </mergeCells>
  <pageMargins left="0.19685039370078741" right="0.19685039370078741" top="0.59055118110236227" bottom="0.19685039370078741" header="0" footer="0.19685039370078741"/>
  <pageSetup paperSize="9" scale="9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2023-12-15T13:41:04Z</cp:lastPrinted>
  <dcterms:created xsi:type="dcterms:W3CDTF">2002-03-05T09:45:44Z</dcterms:created>
  <dcterms:modified xsi:type="dcterms:W3CDTF">2024-01-24T12:50:01Z</dcterms:modified>
</cp:coreProperties>
</file>